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3" i="1"/>
  <c r="P4" i="1"/>
  <c r="P5" i="1"/>
  <c r="P6" i="1"/>
  <c r="P7" i="1"/>
  <c r="P8" i="1"/>
  <c r="P9" i="1"/>
  <c r="P10" i="1"/>
  <c r="P11" i="1"/>
  <c r="P3" i="1"/>
  <c r="N4" i="1"/>
  <c r="N5" i="1"/>
  <c r="N6" i="1"/>
  <c r="N7" i="1"/>
  <c r="N8" i="1"/>
  <c r="N9" i="1"/>
  <c r="N10" i="1"/>
  <c r="N11" i="1"/>
  <c r="N3" i="1"/>
</calcChain>
</file>

<file path=xl/sharedStrings.xml><?xml version="1.0" encoding="utf-8"?>
<sst xmlns="http://schemas.openxmlformats.org/spreadsheetml/2006/main" count="20" uniqueCount="20">
  <si>
    <t>From the Methods of Soils Analysis</t>
  </si>
  <si>
    <t>Organic C to Organic Matter</t>
  </si>
  <si>
    <t>x= organic carbon</t>
  </si>
  <si>
    <t>1st method   1.724x%OC=%OM</t>
  </si>
  <si>
    <t>Cited for being too low</t>
  </si>
  <si>
    <t>2.  Robinson and Lunt (1929-1931) proposed the equation 1.86x%OC=%OM and 1.89x%OC=%OM</t>
  </si>
  <si>
    <t>3.  Broadbent 1953  wide range using values from 1.9-2.5x%OC=OM</t>
  </si>
  <si>
    <t>4.  Loftus 1966  1.8-2.2x%OC=%OM in Pennsylvania soils</t>
  </si>
  <si>
    <t>5.  Ranney equation 1969  0.35+1.8x%OC=%OM</t>
  </si>
  <si>
    <t>OSU Ansci Dept 30 faculty</t>
  </si>
  <si>
    <t>%OC</t>
  </si>
  <si>
    <t>Ranney</t>
  </si>
  <si>
    <t>0.35+1.8(x)</t>
  </si>
  <si>
    <t>Broadbent</t>
  </si>
  <si>
    <t>2.5(x)</t>
  </si>
  <si>
    <t>1.724(x)</t>
  </si>
  <si>
    <t>%OM 1.724</t>
  </si>
  <si>
    <t>%OM Ranney</t>
  </si>
  <si>
    <t>%OM Broadbent</t>
  </si>
  <si>
    <t>OSU PaSS Dept 31 faculty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</si>
</sst>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%OM</a:t>
            </a:r>
            <a:r>
              <a:rPr lang="en-US" sz="1400" baseline="0"/>
              <a:t> in relationship to %OC by various methods</a:t>
            </a:r>
            <a:endParaRPr lang="en-US" sz="1400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1.724</c:v>
          </c:tx>
          <c:marker>
            <c:symbol val="none"/>
          </c:marker>
          <c:xVal>
            <c:numRef>
              <c:f>Sheet1!$M$3:$M$11</c:f>
              <c:numCache>
                <c:formatCode>General</c:formatCode>
                <c:ptCount val="9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</c:numCache>
            </c:numRef>
          </c:xVal>
          <c:yVal>
            <c:numRef>
              <c:f>Sheet1!$N$3:$N$11</c:f>
              <c:numCache>
                <c:formatCode>General</c:formatCode>
                <c:ptCount val="9"/>
                <c:pt idx="0">
                  <c:v>0.86199999999999999</c:v>
                </c:pt>
                <c:pt idx="1">
                  <c:v>1.724</c:v>
                </c:pt>
                <c:pt idx="2">
                  <c:v>2.5859999999999999</c:v>
                </c:pt>
                <c:pt idx="3">
                  <c:v>3.448</c:v>
                </c:pt>
                <c:pt idx="4">
                  <c:v>4.3099999999999996</c:v>
                </c:pt>
                <c:pt idx="5">
                  <c:v>5.1719999999999997</c:v>
                </c:pt>
                <c:pt idx="6">
                  <c:v>6.0339999999999998</c:v>
                </c:pt>
                <c:pt idx="7">
                  <c:v>6.8959999999999999</c:v>
                </c:pt>
                <c:pt idx="8">
                  <c:v>7.758</c:v>
                </c:pt>
              </c:numCache>
            </c:numRef>
          </c:yVal>
          <c:smooth val="1"/>
        </c:ser>
        <c:ser>
          <c:idx val="1"/>
          <c:order val="1"/>
          <c:tx>
            <c:v>Ranney OM</c:v>
          </c:tx>
          <c:marker>
            <c:symbol val="none"/>
          </c:marker>
          <c:xVal>
            <c:numRef>
              <c:f>Sheet1!$M$3:$M$11</c:f>
              <c:numCache>
                <c:formatCode>General</c:formatCode>
                <c:ptCount val="9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</c:numCache>
            </c:numRef>
          </c:xVal>
          <c:yVal>
            <c:numRef>
              <c:f>Sheet1!$O$3:$O$11</c:f>
              <c:numCache>
                <c:formatCode>General</c:formatCode>
                <c:ptCount val="9"/>
                <c:pt idx="0">
                  <c:v>1.25</c:v>
                </c:pt>
                <c:pt idx="1">
                  <c:v>2.15</c:v>
                </c:pt>
                <c:pt idx="2">
                  <c:v>3.0500000000000003</c:v>
                </c:pt>
                <c:pt idx="3">
                  <c:v>3.95</c:v>
                </c:pt>
                <c:pt idx="4">
                  <c:v>4.8499999999999996</c:v>
                </c:pt>
                <c:pt idx="5">
                  <c:v>5.75</c:v>
                </c:pt>
                <c:pt idx="6">
                  <c:v>6.6499999999999995</c:v>
                </c:pt>
                <c:pt idx="7">
                  <c:v>7.55</c:v>
                </c:pt>
                <c:pt idx="8">
                  <c:v>8.4499999999999993</c:v>
                </c:pt>
              </c:numCache>
            </c:numRef>
          </c:yVal>
          <c:smooth val="1"/>
        </c:ser>
        <c:ser>
          <c:idx val="2"/>
          <c:order val="2"/>
          <c:tx>
            <c:v>Broadbent</c:v>
          </c:tx>
          <c:marker>
            <c:symbol val="none"/>
          </c:marker>
          <c:xVal>
            <c:numRef>
              <c:f>Sheet1!$M$3:$M$11</c:f>
              <c:numCache>
                <c:formatCode>General</c:formatCode>
                <c:ptCount val="9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</c:numCache>
            </c:numRef>
          </c:xVal>
          <c:yVal>
            <c:numRef>
              <c:f>Sheet1!$P$3:$P$11</c:f>
              <c:numCache>
                <c:formatCode>General</c:formatCode>
                <c:ptCount val="9"/>
                <c:pt idx="0">
                  <c:v>1.25</c:v>
                </c:pt>
                <c:pt idx="1">
                  <c:v>2.5</c:v>
                </c:pt>
                <c:pt idx="2">
                  <c:v>3.75</c:v>
                </c:pt>
                <c:pt idx="3">
                  <c:v>5</c:v>
                </c:pt>
                <c:pt idx="4">
                  <c:v>6.25</c:v>
                </c:pt>
                <c:pt idx="5">
                  <c:v>7.5</c:v>
                </c:pt>
                <c:pt idx="6">
                  <c:v>8.75</c:v>
                </c:pt>
                <c:pt idx="7">
                  <c:v>10</c:v>
                </c:pt>
                <c:pt idx="8">
                  <c:v>11.25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36288"/>
        <c:axId val="43434752"/>
      </c:scatterChart>
      <c:valAx>
        <c:axId val="43436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  <a:r>
                  <a:rPr lang="en-US" baseline="0"/>
                  <a:t> Organic Carbon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3434752"/>
        <c:crosses val="autoZero"/>
        <c:crossBetween val="midCat"/>
      </c:valAx>
      <c:valAx>
        <c:axId val="43434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Organic</a:t>
                </a:r>
                <a:r>
                  <a:rPr lang="en-US" baseline="0"/>
                  <a:t> Matter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0555555555555555E-2"/>
              <c:y val="0.3731846019247594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34362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12</xdr:row>
      <xdr:rowOff>119062</xdr:rowOff>
    </xdr:from>
    <xdr:to>
      <xdr:col>13</xdr:col>
      <xdr:colOff>971550</xdr:colOff>
      <xdr:row>27</xdr:row>
      <xdr:rowOff>4762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topLeftCell="B1" workbookViewId="0">
      <selection activeCell="P16" sqref="P16"/>
    </sheetView>
  </sheetViews>
  <sheetFormatPr defaultRowHeight="15" x14ac:dyDescent="0.25"/>
  <cols>
    <col min="14" max="16" width="19.7109375" customWidth="1"/>
  </cols>
  <sheetData>
    <row r="1" spans="1:16" x14ac:dyDescent="0.25">
      <c r="A1" t="s">
        <v>0</v>
      </c>
    </row>
    <row r="2" spans="1:16" x14ac:dyDescent="0.25">
      <c r="M2" t="s">
        <v>10</v>
      </c>
      <c r="N2" t="s">
        <v>16</v>
      </c>
      <c r="O2" t="s">
        <v>17</v>
      </c>
      <c r="P2" t="s">
        <v>18</v>
      </c>
    </row>
    <row r="3" spans="1:16" x14ac:dyDescent="0.25">
      <c r="A3" t="s">
        <v>1</v>
      </c>
      <c r="L3" t="s">
        <v>15</v>
      </c>
      <c r="M3">
        <v>0.5</v>
      </c>
      <c r="N3">
        <f>M3*1.724</f>
        <v>0.86199999999999999</v>
      </c>
      <c r="O3">
        <f>0.35+1.8*M3</f>
        <v>1.25</v>
      </c>
      <c r="P3">
        <f>M3*2.5</f>
        <v>1.25</v>
      </c>
    </row>
    <row r="4" spans="1:16" x14ac:dyDescent="0.25">
      <c r="K4" t="s">
        <v>11</v>
      </c>
      <c r="L4" t="s">
        <v>12</v>
      </c>
      <c r="M4">
        <v>1</v>
      </c>
      <c r="N4">
        <f t="shared" ref="N4:N11" si="0">M4*1.724</f>
        <v>1.724</v>
      </c>
      <c r="O4">
        <f t="shared" ref="O4:O11" si="1">0.35+1.8*M4</f>
        <v>2.15</v>
      </c>
      <c r="P4">
        <f t="shared" ref="P4:P11" si="2">M4*2.5</f>
        <v>2.5</v>
      </c>
    </row>
    <row r="5" spans="1:16" x14ac:dyDescent="0.25">
      <c r="A5" t="s">
        <v>2</v>
      </c>
      <c r="K5" t="s">
        <v>13</v>
      </c>
      <c r="L5" t="s">
        <v>14</v>
      </c>
      <c r="M5">
        <v>1.5</v>
      </c>
      <c r="N5">
        <f t="shared" si="0"/>
        <v>2.5859999999999999</v>
      </c>
      <c r="O5">
        <f t="shared" si="1"/>
        <v>3.0500000000000003</v>
      </c>
      <c r="P5">
        <f t="shared" si="2"/>
        <v>3.75</v>
      </c>
    </row>
    <row r="6" spans="1:16" x14ac:dyDescent="0.25">
      <c r="M6">
        <v>2</v>
      </c>
      <c r="N6">
        <f t="shared" si="0"/>
        <v>3.448</v>
      </c>
      <c r="O6">
        <f t="shared" si="1"/>
        <v>3.95</v>
      </c>
      <c r="P6">
        <f t="shared" si="2"/>
        <v>5</v>
      </c>
    </row>
    <row r="7" spans="1:16" x14ac:dyDescent="0.25">
      <c r="A7" t="s">
        <v>3</v>
      </c>
      <c r="E7" t="s">
        <v>4</v>
      </c>
      <c r="M7">
        <v>2.5</v>
      </c>
      <c r="N7">
        <f t="shared" si="0"/>
        <v>4.3099999999999996</v>
      </c>
      <c r="O7">
        <f t="shared" si="1"/>
        <v>4.8499999999999996</v>
      </c>
      <c r="P7">
        <f t="shared" si="2"/>
        <v>6.25</v>
      </c>
    </row>
    <row r="8" spans="1:16" x14ac:dyDescent="0.25">
      <c r="M8">
        <v>3</v>
      </c>
      <c r="N8">
        <f t="shared" si="0"/>
        <v>5.1719999999999997</v>
      </c>
      <c r="O8">
        <f t="shared" si="1"/>
        <v>5.75</v>
      </c>
      <c r="P8">
        <f t="shared" si="2"/>
        <v>7.5</v>
      </c>
    </row>
    <row r="9" spans="1:16" x14ac:dyDescent="0.25">
      <c r="A9" t="s">
        <v>5</v>
      </c>
      <c r="M9">
        <v>3.5</v>
      </c>
      <c r="N9">
        <f t="shared" si="0"/>
        <v>6.0339999999999998</v>
      </c>
      <c r="O9">
        <f t="shared" si="1"/>
        <v>6.6499999999999995</v>
      </c>
      <c r="P9">
        <f t="shared" si="2"/>
        <v>8.75</v>
      </c>
    </row>
    <row r="10" spans="1:16" x14ac:dyDescent="0.25">
      <c r="M10">
        <v>4</v>
      </c>
      <c r="N10">
        <f t="shared" si="0"/>
        <v>6.8959999999999999</v>
      </c>
      <c r="O10">
        <f t="shared" si="1"/>
        <v>7.55</v>
      </c>
      <c r="P10">
        <f t="shared" si="2"/>
        <v>10</v>
      </c>
    </row>
    <row r="11" spans="1:16" x14ac:dyDescent="0.25">
      <c r="A11" t="s">
        <v>6</v>
      </c>
      <c r="M11">
        <v>4.5</v>
      </c>
      <c r="N11">
        <f t="shared" si="0"/>
        <v>7.758</v>
      </c>
      <c r="O11">
        <f t="shared" si="1"/>
        <v>8.4499999999999993</v>
      </c>
      <c r="P11">
        <f t="shared" si="2"/>
        <v>11.25</v>
      </c>
    </row>
    <row r="13" spans="1:16" x14ac:dyDescent="0.25">
      <c r="A13" t="s">
        <v>7</v>
      </c>
    </row>
    <row r="15" spans="1:16" x14ac:dyDescent="0.25">
      <c r="A15" t="s">
        <v>8</v>
      </c>
    </row>
    <row r="25" spans="1:1" x14ac:dyDescent="0.25">
      <c r="A25" t="s">
        <v>9</v>
      </c>
    </row>
    <row r="26" spans="1:1" x14ac:dyDescent="0.25">
      <c r="A26" t="s">
        <v>19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2012-01-24T22:09:44Z</dcterms:created>
  <dcterms:modified xsi:type="dcterms:W3CDTF">2012-01-24T22:27:14Z</dcterms:modified>
</cp:coreProperties>
</file>