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280" windowHeight="667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</sheets>
  <definedNames/>
  <calcPr fullCalcOnLoad="1"/>
</workbook>
</file>

<file path=xl/sharedStrings.xml><?xml version="1.0" encoding="utf-8"?>
<sst xmlns="http://schemas.openxmlformats.org/spreadsheetml/2006/main" count="39" uniqueCount="35">
  <si>
    <t>15N Error Calculation Sheet</t>
  </si>
  <si>
    <t>% N in soil</t>
  </si>
  <si>
    <t>ppm N in soil</t>
  </si>
  <si>
    <t>Pb</t>
  </si>
  <si>
    <t>total N soil</t>
  </si>
  <si>
    <t>rate applied</t>
  </si>
  <si>
    <t>g/cm3</t>
  </si>
  <si>
    <t>kg/ha</t>
  </si>
  <si>
    <t>ACTUAL</t>
  </si>
  <si>
    <t>%N</t>
  </si>
  <si>
    <t>Rate applied</t>
  </si>
  <si>
    <t>Excess N in fert</t>
  </si>
  <si>
    <t>Excess N in plot</t>
  </si>
  <si>
    <t xml:space="preserve">    f(a-b) </t>
  </si>
  <si>
    <t xml:space="preserve">unlabeled N uptake = (total N uptake in grain and straw) - </t>
  </si>
  <si>
    <r>
      <t xml:space="preserve">= </t>
    </r>
    <r>
      <rPr>
        <u val="single"/>
        <sz val="12"/>
        <color indexed="8"/>
        <rFont val="Arial"/>
        <family val="2"/>
      </rPr>
      <t>100P (c-b)</t>
    </r>
    <r>
      <rPr>
        <sz val="12"/>
        <color indexed="8"/>
        <rFont val="Arial"/>
        <family val="2"/>
      </rPr>
      <t xml:space="preserve">   </t>
    </r>
  </si>
  <si>
    <t>P = total N in the plant part or soil in kg ha-1</t>
  </si>
  <si>
    <t>f = rate of 15N fertilizer applied</t>
  </si>
  <si>
    <t>a = atom percent 15N in the labeled fertilizer</t>
  </si>
  <si>
    <t>b = atom percent 15N in the plant part or soil receiving no 15N</t>
  </si>
  <si>
    <t xml:space="preserve">c = atom percent 15N in the plant part or soil that did receive 15N </t>
  </si>
  <si>
    <t xml:space="preserve">[N rate(% recovery of 15N in grain and straw)] </t>
  </si>
  <si>
    <t>P</t>
  </si>
  <si>
    <t>f</t>
  </si>
  <si>
    <t>a</t>
  </si>
  <si>
    <t>b</t>
  </si>
  <si>
    <t>c</t>
  </si>
  <si>
    <t>atom % 15N</t>
  </si>
  <si>
    <t>FERTILIZER</t>
  </si>
  <si>
    <t>PLANT or SOIL</t>
  </si>
  <si>
    <t>receiving 15N</t>
  </si>
  <si>
    <t>with NO 15N</t>
  </si>
  <si>
    <r>
      <t xml:space="preserve">Hauck and Bremner, 1976 </t>
    </r>
    <r>
      <rPr>
        <sz val="12"/>
        <rFont val="Arial"/>
        <family val="2"/>
      </rPr>
      <t xml:space="preserve"> </t>
    </r>
  </si>
  <si>
    <t>15N Recovery</t>
  </si>
  <si>
    <t>Sensitivity Analysis (Modelling)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</si>
</sst>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color indexed="8"/>
      <name val="Arial"/>
      <family val="2"/>
    </font>
    <font>
      <u val="single"/>
      <sz val="12"/>
      <color indexed="8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29"/>
  <sheetViews>
    <sheetView tabSelected="1" zoomScale="75" zoomScaleNormal="75" workbookViewId="0" topLeftCell="A1">
      <selection activeCell="A2" sqref="A2:K29"/>
    </sheetView>
  </sheetViews>
  <sheetFormatPr defaultColWidth="9.140625" defaultRowHeight="12.75"/>
  <cols>
    <col min="1" max="1" width="15.7109375" style="0" customWidth="1"/>
    <col min="2" max="2" width="12.7109375" style="0" customWidth="1"/>
    <col min="3" max="3" width="13.7109375" style="0" customWidth="1"/>
    <col min="4" max="4" width="9.8515625" style="0" customWidth="1"/>
    <col min="5" max="5" width="14.57421875" style="0" customWidth="1"/>
    <col min="6" max="6" width="12.7109375" style="0" customWidth="1"/>
    <col min="7" max="7" width="16.140625" style="0" customWidth="1"/>
    <col min="8" max="8" width="16.7109375" style="0" customWidth="1"/>
    <col min="9" max="9" width="14.8515625" style="0" customWidth="1"/>
  </cols>
  <sheetData>
    <row r="3" spans="8:9" ht="12.75">
      <c r="H3" t="s">
        <v>29</v>
      </c>
      <c r="I3" t="s">
        <v>29</v>
      </c>
    </row>
    <row r="4" spans="2:9" ht="15.75">
      <c r="B4" s="6" t="s">
        <v>0</v>
      </c>
      <c r="C4" s="1"/>
      <c r="G4" t="s">
        <v>28</v>
      </c>
      <c r="H4" t="s">
        <v>30</v>
      </c>
      <c r="I4" t="s">
        <v>31</v>
      </c>
    </row>
    <row r="5" spans="5:9" ht="12.75">
      <c r="E5" t="s">
        <v>22</v>
      </c>
      <c r="F5" t="s">
        <v>23</v>
      </c>
      <c r="G5" t="s">
        <v>24</v>
      </c>
      <c r="H5" t="s">
        <v>26</v>
      </c>
      <c r="I5" t="s">
        <v>25</v>
      </c>
    </row>
    <row r="6" spans="2:10" ht="12.75"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27</v>
      </c>
      <c r="H6" s="1" t="s">
        <v>27</v>
      </c>
      <c r="I6" s="1" t="s">
        <v>27</v>
      </c>
      <c r="J6" s="1" t="s">
        <v>33</v>
      </c>
    </row>
    <row r="7" spans="4:5" ht="12.75">
      <c r="D7" t="s">
        <v>6</v>
      </c>
      <c r="E7" t="s">
        <v>7</v>
      </c>
    </row>
    <row r="8" spans="1:10" ht="12.75">
      <c r="A8" t="s">
        <v>8</v>
      </c>
      <c r="B8">
        <v>0.11047</v>
      </c>
      <c r="C8">
        <f aca="true" t="shared" si="0" ref="C8:C13">B8*10000</f>
        <v>1104.7</v>
      </c>
      <c r="D8">
        <v>1.58</v>
      </c>
      <c r="E8">
        <f aca="true" t="shared" si="1" ref="E8:E13">((C8*D8*1.524))</f>
        <v>2660.0292240000003</v>
      </c>
      <c r="F8">
        <v>22</v>
      </c>
      <c r="G8">
        <v>11.88891</v>
      </c>
      <c r="H8">
        <v>0.415</v>
      </c>
      <c r="I8">
        <v>0.366</v>
      </c>
      <c r="J8">
        <f>(100*E8*(H8-I8))/(F8*(G8-I8))</f>
        <v>51.41592309897097</v>
      </c>
    </row>
    <row r="9" spans="1:10" ht="12.75">
      <c r="A9" t="s">
        <v>9</v>
      </c>
      <c r="B9" s="1">
        <v>0.13</v>
      </c>
      <c r="C9">
        <f t="shared" si="0"/>
        <v>1300</v>
      </c>
      <c r="D9">
        <v>1.58</v>
      </c>
      <c r="E9">
        <f t="shared" si="1"/>
        <v>3130.296</v>
      </c>
      <c r="F9">
        <v>22</v>
      </c>
      <c r="G9">
        <v>11.88891</v>
      </c>
      <c r="H9">
        <v>0.415</v>
      </c>
      <c r="I9">
        <v>0.366</v>
      </c>
      <c r="J9">
        <f>(100*E9*(H9-I9))/(F9*(G9-I9))</f>
        <v>60.50574819286887</v>
      </c>
    </row>
    <row r="10" spans="1:10" ht="12.75">
      <c r="A10" t="s">
        <v>3</v>
      </c>
      <c r="B10">
        <v>0.11047</v>
      </c>
      <c r="C10">
        <f t="shared" si="0"/>
        <v>1104.7</v>
      </c>
      <c r="D10" s="1">
        <v>1.48</v>
      </c>
      <c r="E10">
        <f t="shared" si="1"/>
        <v>2491.6729440000004</v>
      </c>
      <c r="F10">
        <v>22</v>
      </c>
      <c r="G10">
        <v>11.88891</v>
      </c>
      <c r="H10">
        <v>0.415</v>
      </c>
      <c r="I10">
        <v>0.366</v>
      </c>
      <c r="J10">
        <f>(100*E10*(H10-I10))/(F10*(G10-I10))</f>
        <v>48.161750750934836</v>
      </c>
    </row>
    <row r="11" spans="1:10" ht="12.75">
      <c r="A11" t="s">
        <v>10</v>
      </c>
      <c r="B11">
        <v>0.11047</v>
      </c>
      <c r="C11">
        <f t="shared" si="0"/>
        <v>1104.7</v>
      </c>
      <c r="D11" s="2">
        <v>1.58</v>
      </c>
      <c r="E11">
        <f t="shared" si="1"/>
        <v>2660.0292240000003</v>
      </c>
      <c r="F11" s="1">
        <v>15</v>
      </c>
      <c r="G11">
        <v>11.88891</v>
      </c>
      <c r="H11">
        <v>0.415</v>
      </c>
      <c r="I11">
        <v>0.366</v>
      </c>
      <c r="J11">
        <f>(100*E11*(H11-I11))/(F11*(G11-I11))</f>
        <v>75.41002054515742</v>
      </c>
    </row>
    <row r="12" spans="1:10" ht="12.75">
      <c r="A12" t="s">
        <v>11</v>
      </c>
      <c r="B12">
        <v>0.11047</v>
      </c>
      <c r="C12">
        <f t="shared" si="0"/>
        <v>1104.7</v>
      </c>
      <c r="D12" s="2">
        <v>1.58</v>
      </c>
      <c r="E12">
        <f t="shared" si="1"/>
        <v>2660.0292240000003</v>
      </c>
      <c r="F12">
        <v>22</v>
      </c>
      <c r="G12" s="1">
        <v>10.4</v>
      </c>
      <c r="H12">
        <v>0.415</v>
      </c>
      <c r="I12">
        <v>0.366</v>
      </c>
      <c r="J12">
        <f>(100*E12*(H12-I12))/(F12*(G12-I12))</f>
        <v>59.04535124938843</v>
      </c>
    </row>
    <row r="13" spans="1:10" ht="12.75">
      <c r="A13" t="s">
        <v>12</v>
      </c>
      <c r="B13">
        <v>0.11047</v>
      </c>
      <c r="C13">
        <f t="shared" si="0"/>
        <v>1104.7</v>
      </c>
      <c r="D13">
        <v>1.58</v>
      </c>
      <c r="E13">
        <f t="shared" si="1"/>
        <v>2660.0292240000003</v>
      </c>
      <c r="F13">
        <v>22</v>
      </c>
      <c r="G13">
        <v>11.88891</v>
      </c>
      <c r="H13" s="1">
        <v>0.425</v>
      </c>
      <c r="I13">
        <v>0.366</v>
      </c>
      <c r="J13">
        <f>(100*E13*(H13-I13))/(F13*(G13-I13))</f>
        <v>61.90896862937322</v>
      </c>
    </row>
    <row r="14" ht="12.75">
      <c r="H14" s="1"/>
    </row>
    <row r="16" ht="15.75">
      <c r="B16" s="5" t="s">
        <v>32</v>
      </c>
    </row>
    <row r="18" spans="2:5" ht="15">
      <c r="B18" s="3" t="s">
        <v>15</v>
      </c>
      <c r="C18" s="4"/>
      <c r="D18" s="4"/>
      <c r="E18" s="4"/>
    </row>
    <row r="19" spans="2:5" ht="15">
      <c r="B19" s="3" t="s">
        <v>13</v>
      </c>
      <c r="C19" s="4"/>
      <c r="D19" s="4"/>
      <c r="E19" s="4"/>
    </row>
    <row r="20" spans="2:5" ht="15">
      <c r="B20" s="3" t="s">
        <v>16</v>
      </c>
      <c r="C20" s="4"/>
      <c r="D20" s="4"/>
      <c r="E20" s="4"/>
    </row>
    <row r="21" spans="2:5" ht="15">
      <c r="B21" s="3" t="s">
        <v>17</v>
      </c>
      <c r="C21" s="4"/>
      <c r="D21" s="4"/>
      <c r="E21" s="4"/>
    </row>
    <row r="22" spans="2:5" ht="15">
      <c r="B22" s="3" t="s">
        <v>18</v>
      </c>
      <c r="C22" s="4"/>
      <c r="D22" s="4"/>
      <c r="E22" s="4"/>
    </row>
    <row r="23" spans="2:5" ht="15">
      <c r="B23" s="3" t="s">
        <v>19</v>
      </c>
      <c r="C23" s="4"/>
      <c r="D23" s="4"/>
      <c r="E23" s="4"/>
    </row>
    <row r="24" spans="2:5" ht="15">
      <c r="B24" s="3" t="s">
        <v>20</v>
      </c>
      <c r="C24" s="4"/>
      <c r="D24" s="4"/>
      <c r="E24" s="4"/>
    </row>
    <row r="25" spans="2:5" ht="15">
      <c r="B25" s="3" t="s">
        <v>14</v>
      </c>
      <c r="C25" s="4"/>
      <c r="D25" s="4"/>
      <c r="E25" s="4"/>
    </row>
    <row r="26" spans="2:5" ht="15">
      <c r="B26" s="4"/>
      <c r="C26" s="3" t="s">
        <v>21</v>
      </c>
      <c r="D26" s="4"/>
      <c r="E26" s="4"/>
    </row>
    <row r="29" ht="15.75">
      <c r="B29" s="6" t="s">
        <v>34</v>
      </c>
    </row>
  </sheetData>
  <printOptions gridLines="1"/>
  <pageMargins left="0.75" right="0.75" top="1" bottom="1" header="0.5" footer="0.5"/>
  <pageSetup horizontalDpi="600" verticalDpi="600" orientation="landscape" scale="85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Oklahoma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Soil Fertility</dc:creator>
  <cp:keywords/>
  <dc:description/>
  <cp:lastModifiedBy>William R. Raun</cp:lastModifiedBy>
  <cp:lastPrinted>2000-03-01T13:45:27Z</cp:lastPrinted>
  <dcterms:created xsi:type="dcterms:W3CDTF">1996-06-17T23:05:17Z</dcterms:created>
  <dcterms:modified xsi:type="dcterms:W3CDTF">2000-03-01T13:58:52Z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