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All_Data" sheetId="1" r:id="rId1"/>
    <sheet name="Weather_Data" sheetId="2" r:id="rId2"/>
  </sheets>
  <definedNames/>
  <calcPr fullCalcOnLoad="1"/>
</workbook>
</file>

<file path=xl/sharedStrings.xml><?xml version="1.0" encoding="utf-8"?>
<sst xmlns="http://schemas.openxmlformats.org/spreadsheetml/2006/main" count="215" uniqueCount="57">
  <si>
    <t>Plot #</t>
  </si>
  <si>
    <t>Year</t>
  </si>
  <si>
    <t>Planting
Date</t>
  </si>
  <si>
    <t>Perkins_N*P</t>
  </si>
  <si>
    <t>Stillwater_222</t>
  </si>
  <si>
    <t>Efaw_301</t>
  </si>
  <si>
    <t>Efaw_AA</t>
  </si>
  <si>
    <t>Lahoma_502</t>
  </si>
  <si>
    <t>Hennessey_AA</t>
  </si>
  <si>
    <t>Sensing Date</t>
  </si>
  <si>
    <t>INSEY</t>
  </si>
  <si>
    <t>GDD</t>
  </si>
  <si>
    <t>NDVI</t>
  </si>
  <si>
    <t>Yld_mg/ha</t>
  </si>
  <si>
    <t>Date</t>
  </si>
  <si>
    <t>days, GDD&gt;0</t>
  </si>
  <si>
    <t>INSEY = NDVI/days from planting to sensing where GDD&gt;0</t>
  </si>
  <si>
    <t>Stillwater_301</t>
  </si>
  <si>
    <t>Perkins_2003</t>
  </si>
  <si>
    <t>Stillwater_AA</t>
  </si>
  <si>
    <t>Tmin</t>
  </si>
  <si>
    <t>Tmax</t>
  </si>
  <si>
    <t>Location</t>
  </si>
  <si>
    <t>2.  Determine GDD for all dates from planting to Sensing</t>
  </si>
  <si>
    <t>Days where GDD&gt;0</t>
  </si>
  <si>
    <t>3.  Determine the # of Days from planting to Sensing where GDD &gt;0</t>
  </si>
  <si>
    <t>5.  Graph INSEY versus observed grain yield</t>
  </si>
  <si>
    <t>4.  Compute INSEY (NDVI/# of days from planting to sensing where GDD&gt;0)</t>
  </si>
  <si>
    <t>MISSION I.</t>
  </si>
  <si>
    <t>Yield, Mg/ha</t>
  </si>
  <si>
    <t xml:space="preserve">6.  Graph NDVI (alone) versus observed grain yield </t>
  </si>
  <si>
    <t>7.  Determine a new INSEY2 (NDVI divided by cummulative GDD from planting to sensing)</t>
  </si>
  <si>
    <t>8.  Graph INSEY2 versus observed grain yield</t>
  </si>
  <si>
    <t>sum of GDD</t>
  </si>
  <si>
    <t>Lahoma_502_2002</t>
  </si>
  <si>
    <t>Lahoma_502_2003</t>
  </si>
  <si>
    <t>Days from planting to sensing</t>
  </si>
  <si>
    <t>* for EFAW use Stillwater</t>
  </si>
  <si>
    <t>MESONET notes</t>
  </si>
  <si>
    <t>http://www.mesonet.ou.edu/weather/deafault.html</t>
  </si>
  <si>
    <t>GDD = ((Tmin+Tmax)/2)-40°F</t>
  </si>
  <si>
    <t>*sum of GDD excluding negative values</t>
  </si>
  <si>
    <t>9.  Determine a new INSEY3 (NDVI divided by days from planting to sensing)</t>
  </si>
  <si>
    <t>10.Graph INSEY3 versus observed grain yield</t>
  </si>
  <si>
    <t>11.  Include an exponential curve for #6, #8, and #10, and discuss the differences</t>
  </si>
  <si>
    <r>
      <t>BONUS:</t>
    </r>
    <r>
      <rPr>
        <sz val="10"/>
        <rFont val="Arial"/>
        <family val="0"/>
      </rPr>
      <t xml:space="preserve">  Develop an alternative model for predicting yield using data available + anything else you find useful on Mesonet that has a higher R2 than #6</t>
    </r>
  </si>
  <si>
    <t>INSEY2</t>
  </si>
  <si>
    <t>INSEY3</t>
  </si>
  <si>
    <t>1.  Go to the Mesonet and obtain Tmin and Tmax data for Lahoma, Stillwater, Perkins</t>
  </si>
  <si>
    <t>Stillwater 222</t>
  </si>
  <si>
    <t>EFAW 301</t>
  </si>
  <si>
    <t>Perkins N&amp;P</t>
  </si>
  <si>
    <t>EFAW AA</t>
  </si>
  <si>
    <t>Lahoma 502</t>
  </si>
  <si>
    <t>Cumulative GDD</t>
  </si>
  <si>
    <t xml:space="preserve">Total </t>
  </si>
  <si>
    <t>Days from Planting to sensing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</si>
</sst>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sz val="10"/>
      <name val="Arial Unicode MS"/>
      <family val="2"/>
    </font>
    <font>
      <b/>
      <sz val="12"/>
      <name val="Arial"/>
      <family val="2"/>
    </font>
    <font>
      <sz val="11"/>
      <name val="Arial"/>
      <family val="0"/>
    </font>
    <font>
      <sz val="11.25"/>
      <name val="Arial"/>
      <family val="0"/>
    </font>
    <font>
      <sz val="8.2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0" borderId="0" xfId="20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14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5" borderId="0" xfId="0" applyFont="1" applyFill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14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14" fontId="4" fillId="6" borderId="0" xfId="0" applyNumberFormat="1" applyFont="1" applyFill="1" applyAlignment="1">
      <alignment/>
    </xf>
    <xf numFmtId="1" fontId="4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14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0" fontId="0" fillId="7" borderId="0" xfId="0" applyNumberFormat="1" applyFill="1" applyAlignment="1">
      <alignment/>
    </xf>
    <xf numFmtId="0" fontId="0" fillId="7" borderId="0" xfId="0" applyFont="1" applyFill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14" fontId="0" fillId="8" borderId="0" xfId="0" applyNumberFormat="1" applyFill="1" applyAlignment="1">
      <alignment/>
    </xf>
    <xf numFmtId="1" fontId="0" fillId="8" borderId="0" xfId="0" applyNumberFormat="1" applyFill="1" applyAlignment="1">
      <alignment/>
    </xf>
    <xf numFmtId="0" fontId="0" fillId="8" borderId="0" xfId="0" applyNumberFormat="1" applyFill="1" applyAlignment="1">
      <alignment/>
    </xf>
    <xf numFmtId="0" fontId="0" fillId="8" borderId="0" xfId="0" applyFont="1" applyFill="1" applyAlignment="1">
      <alignment/>
    </xf>
    <xf numFmtId="15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INSEY verses Grain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5375"/>
          <c:h val="0.9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All_Data!$J$26:$J$144</c:f>
              <c:numCache>
                <c:ptCount val="119"/>
                <c:pt idx="0">
                  <c:v>0.0050866727282608696</c:v>
                </c:pt>
                <c:pt idx="1">
                  <c:v>0.004780728260869565</c:v>
                </c:pt>
                <c:pt idx="3">
                  <c:v>0.007622676271739131</c:v>
                </c:pt>
                <c:pt idx="4">
                  <c:v>0.008210120630434782</c:v>
                </c:pt>
                <c:pt idx="5">
                  <c:v>0.008341598195652174</c:v>
                </c:pt>
                <c:pt idx="6">
                  <c:v>0.0087140845</c:v>
                </c:pt>
                <c:pt idx="7">
                  <c:v>0.004652645760869566</c:v>
                </c:pt>
                <c:pt idx="8">
                  <c:v>0.00615747477173913</c:v>
                </c:pt>
                <c:pt idx="9">
                  <c:v>0.006628280706521739</c:v>
                </c:pt>
                <c:pt idx="10">
                  <c:v>0.007668288445652174</c:v>
                </c:pt>
                <c:pt idx="11">
                  <c:v>0.008089054554347826</c:v>
                </c:pt>
                <c:pt idx="12">
                  <c:v>0.008730558576086957</c:v>
                </c:pt>
                <c:pt idx="13">
                  <c:v>0.008940996576086957</c:v>
                </c:pt>
                <c:pt idx="14">
                  <c:v>0.005017431097826087</c:v>
                </c:pt>
                <c:pt idx="15">
                  <c:v>0.00603040697826087</c:v>
                </c:pt>
                <c:pt idx="16">
                  <c:v>0.008257970413043478</c:v>
                </c:pt>
                <c:pt idx="17">
                  <c:v>0.008531229673913043</c:v>
                </c:pt>
                <c:pt idx="18">
                  <c:v>0.008405496032608695</c:v>
                </c:pt>
                <c:pt idx="19">
                  <c:v>0.00861468575</c:v>
                </c:pt>
                <c:pt idx="20">
                  <c:v>0.00878174306521739</c:v>
                </c:pt>
                <c:pt idx="21">
                  <c:v>0.00602248097826087</c:v>
                </c:pt>
                <c:pt idx="22">
                  <c:v>0.006556204260869565</c:v>
                </c:pt>
                <c:pt idx="23">
                  <c:v>0.007835428380434783</c:v>
                </c:pt>
                <c:pt idx="24">
                  <c:v>0.00830015554347826</c:v>
                </c:pt>
                <c:pt idx="25">
                  <c:v>0.008846297706521738</c:v>
                </c:pt>
                <c:pt idx="26">
                  <c:v>0.008995421097826086</c:v>
                </c:pt>
                <c:pt idx="27">
                  <c:v>0.009021422663043479</c:v>
                </c:pt>
                <c:pt idx="28">
                  <c:v>0.004111011606741573</c:v>
                </c:pt>
                <c:pt idx="29">
                  <c:v>0.005545771764044943</c:v>
                </c:pt>
                <c:pt idx="30">
                  <c:v>0.006873791775280899</c:v>
                </c:pt>
                <c:pt idx="31">
                  <c:v>0.006068096415730337</c:v>
                </c:pt>
                <c:pt idx="32">
                  <c:v>0.0035603476516853933</c:v>
                </c:pt>
                <c:pt idx="33">
                  <c:v>0.0037886446853932585</c:v>
                </c:pt>
                <c:pt idx="34">
                  <c:v>0.006032007393258427</c:v>
                </c:pt>
                <c:pt idx="35">
                  <c:v>0.007350805820224718</c:v>
                </c:pt>
                <c:pt idx="36">
                  <c:v>0.0077741698426966295</c:v>
                </c:pt>
                <c:pt idx="37">
                  <c:v>0.0035698817865168543</c:v>
                </c:pt>
                <c:pt idx="38">
                  <c:v>0.004586535629213483</c:v>
                </c:pt>
                <c:pt idx="39">
                  <c:v>0.004966336640449438</c:v>
                </c:pt>
                <c:pt idx="40">
                  <c:v>0.005290753123595505</c:v>
                </c:pt>
                <c:pt idx="41">
                  <c:v>0.005003649696629213</c:v>
                </c:pt>
                <c:pt idx="42">
                  <c:v>0.003860238573033708</c:v>
                </c:pt>
                <c:pt idx="43">
                  <c:v>0.0037740289213483145</c:v>
                </c:pt>
                <c:pt idx="44">
                  <c:v>0.00488424302247191</c:v>
                </c:pt>
                <c:pt idx="45">
                  <c:v>0.005886888067415731</c:v>
                </c:pt>
                <c:pt idx="46">
                  <c:v>0.006467091325842697</c:v>
                </c:pt>
                <c:pt idx="47">
                  <c:v>0.0034945004157303367</c:v>
                </c:pt>
                <c:pt idx="48">
                  <c:v>0.003202495319148936</c:v>
                </c:pt>
                <c:pt idx="49">
                  <c:v>0.003226782255319149</c:v>
                </c:pt>
                <c:pt idx="50">
                  <c:v>0.0054853686702127655</c:v>
                </c:pt>
                <c:pt idx="51">
                  <c:v>0.006041475180851064</c:v>
                </c:pt>
                <c:pt idx="52">
                  <c:v>0.00716290870212766</c:v>
                </c:pt>
                <c:pt idx="53">
                  <c:v>0.007399513478723405</c:v>
                </c:pt>
                <c:pt idx="54">
                  <c:v>0.004058572978723404</c:v>
                </c:pt>
                <c:pt idx="55">
                  <c:v>0.003636628606382979</c:v>
                </c:pt>
                <c:pt idx="56">
                  <c:v>0.005864560659574468</c:v>
                </c:pt>
                <c:pt idx="57">
                  <c:v>0.00603624290425532</c:v>
                </c:pt>
                <c:pt idx="58">
                  <c:v>0.0064426952553191495</c:v>
                </c:pt>
                <c:pt idx="59">
                  <c:v>0.007535603882978724</c:v>
                </c:pt>
                <c:pt idx="60">
                  <c:v>0.003170642691489362</c:v>
                </c:pt>
                <c:pt idx="61">
                  <c:v>0.003310010191489362</c:v>
                </c:pt>
                <c:pt idx="62">
                  <c:v>0.005500236074468086</c:v>
                </c:pt>
                <c:pt idx="63">
                  <c:v>0.005454794925531915</c:v>
                </c:pt>
                <c:pt idx="64">
                  <c:v>0.0042836770851063825</c:v>
                </c:pt>
                <c:pt idx="65">
                  <c:v>0.006576196148936171</c:v>
                </c:pt>
                <c:pt idx="66">
                  <c:v>0.004926698663043478</c:v>
                </c:pt>
                <c:pt idx="67">
                  <c:v>0.0055369211956521735</c:v>
                </c:pt>
                <c:pt idx="68">
                  <c:v>0.0058859847282608695</c:v>
                </c:pt>
                <c:pt idx="69">
                  <c:v>0.006566157</c:v>
                </c:pt>
                <c:pt idx="70">
                  <c:v>0.004218782608695652</c:v>
                </c:pt>
                <c:pt idx="71">
                  <c:v>0.006230682315217392</c:v>
                </c:pt>
                <c:pt idx="72">
                  <c:v>0.005834484184782609</c:v>
                </c:pt>
                <c:pt idx="73">
                  <c:v>0.006266765630434783</c:v>
                </c:pt>
                <c:pt idx="74">
                  <c:v>0.004459129402173913</c:v>
                </c:pt>
                <c:pt idx="75">
                  <c:v>0.004822915434782609</c:v>
                </c:pt>
                <c:pt idx="76">
                  <c:v>0.005788739358695652</c:v>
                </c:pt>
                <c:pt idx="77">
                  <c:v>0.007112944499999999</c:v>
                </c:pt>
                <c:pt idx="78">
                  <c:v>0.005506594583333333</c:v>
                </c:pt>
                <c:pt idx="79">
                  <c:v>0.0079335200625</c:v>
                </c:pt>
                <c:pt idx="80">
                  <c:v>0.007277741125</c:v>
                </c:pt>
                <c:pt idx="81">
                  <c:v>0.007719833552083333</c:v>
                </c:pt>
                <c:pt idx="82">
                  <c:v>0.008328607166666667</c:v>
                </c:pt>
                <c:pt idx="83">
                  <c:v>0.00793863934375</c:v>
                </c:pt>
                <c:pt idx="84">
                  <c:v>0.007907406833333333</c:v>
                </c:pt>
                <c:pt idx="85">
                  <c:v>0.007048465645833334</c:v>
                </c:pt>
                <c:pt idx="86">
                  <c:v>0.006305200708333333</c:v>
                </c:pt>
                <c:pt idx="87">
                  <c:v>0.00816719971875</c:v>
                </c:pt>
                <c:pt idx="88">
                  <c:v>0.008412587000000001</c:v>
                </c:pt>
                <c:pt idx="89">
                  <c:v>0.00837785721875</c:v>
                </c:pt>
                <c:pt idx="90">
                  <c:v>0.008079528145833332</c:v>
                </c:pt>
                <c:pt idx="91">
                  <c:v>0.008257297197916668</c:v>
                </c:pt>
                <c:pt idx="92">
                  <c:v>0.006093113520833333</c:v>
                </c:pt>
                <c:pt idx="93">
                  <c:v>0.007053667072916666</c:v>
                </c:pt>
                <c:pt idx="94">
                  <c:v>0.006199818</c:v>
                </c:pt>
                <c:pt idx="95">
                  <c:v>0.0074166759687500005</c:v>
                </c:pt>
                <c:pt idx="96">
                  <c:v>0.006468408114583333</c:v>
                </c:pt>
                <c:pt idx="97">
                  <c:v>0.0069343437499999995</c:v>
                </c:pt>
                <c:pt idx="98">
                  <c:v>0.008256690197916666</c:v>
                </c:pt>
                <c:pt idx="99">
                  <c:v>0.006696213864077669</c:v>
                </c:pt>
                <c:pt idx="100">
                  <c:v>0.007360581553398058</c:v>
                </c:pt>
                <c:pt idx="101">
                  <c:v>0.006782392970873787</c:v>
                </c:pt>
                <c:pt idx="102">
                  <c:v>0.0031040095922330096</c:v>
                </c:pt>
                <c:pt idx="103">
                  <c:v>0.0053453704466019415</c:v>
                </c:pt>
                <c:pt idx="104">
                  <c:v>0.005540822407766989</c:v>
                </c:pt>
                <c:pt idx="105">
                  <c:v>0.00729827067961165</c:v>
                </c:pt>
                <c:pt idx="106">
                  <c:v>0.006453518291262136</c:v>
                </c:pt>
                <c:pt idx="107">
                  <c:v>0.006505901669902912</c:v>
                </c:pt>
                <c:pt idx="108">
                  <c:v>0.005275314718446601</c:v>
                </c:pt>
                <c:pt idx="109">
                  <c:v>0.005982138291262135</c:v>
                </c:pt>
                <c:pt idx="110">
                  <c:v>0.006544837165048544</c:v>
                </c:pt>
                <c:pt idx="111">
                  <c:v>0.006741345242718446</c:v>
                </c:pt>
                <c:pt idx="112">
                  <c:v>0.005772323145631067</c:v>
                </c:pt>
                <c:pt idx="113">
                  <c:v>0.0048006255533980585</c:v>
                </c:pt>
                <c:pt idx="114">
                  <c:v>0.005924685553398058</c:v>
                </c:pt>
                <c:pt idx="115">
                  <c:v>0.006319743533980583</c:v>
                </c:pt>
                <c:pt idx="116">
                  <c:v>0.007438382135922329</c:v>
                </c:pt>
                <c:pt idx="117">
                  <c:v>0.005917363145631067</c:v>
                </c:pt>
                <c:pt idx="118">
                  <c:v>0.00475267786407767</c:v>
                </c:pt>
              </c:numCache>
            </c:numRef>
          </c:xVal>
          <c:yVal>
            <c:numRef>
              <c:f>All_Data!$T$26:$T$144</c:f>
              <c:numCache>
                <c:ptCount val="119"/>
                <c:pt idx="0">
                  <c:v>2.263907193</c:v>
                </c:pt>
                <c:pt idx="1">
                  <c:v>2.603493271</c:v>
                </c:pt>
                <c:pt idx="3">
                  <c:v>3.848642227</c:v>
                </c:pt>
                <c:pt idx="4">
                  <c:v>4.867400464</c:v>
                </c:pt>
                <c:pt idx="5">
                  <c:v>4.867400464</c:v>
                </c:pt>
                <c:pt idx="6">
                  <c:v>6.11254942</c:v>
                </c:pt>
                <c:pt idx="7">
                  <c:v>2.037516473</c:v>
                </c:pt>
                <c:pt idx="8">
                  <c:v>2.829883991</c:v>
                </c:pt>
                <c:pt idx="9">
                  <c:v>3.282665429</c:v>
                </c:pt>
                <c:pt idx="10">
                  <c:v>5.093791183</c:v>
                </c:pt>
                <c:pt idx="11">
                  <c:v>4.527814385</c:v>
                </c:pt>
                <c:pt idx="12">
                  <c:v>7.018112297</c:v>
                </c:pt>
                <c:pt idx="13">
                  <c:v>5.886158701</c:v>
                </c:pt>
                <c:pt idx="14">
                  <c:v>2.716688631</c:v>
                </c:pt>
                <c:pt idx="15">
                  <c:v>3.16947007</c:v>
                </c:pt>
                <c:pt idx="16">
                  <c:v>4.301423666</c:v>
                </c:pt>
                <c:pt idx="17">
                  <c:v>5.206986543</c:v>
                </c:pt>
                <c:pt idx="18">
                  <c:v>5.320181903</c:v>
                </c:pt>
                <c:pt idx="19">
                  <c:v>6.452135499</c:v>
                </c:pt>
                <c:pt idx="20">
                  <c:v>5.886158701</c:v>
                </c:pt>
                <c:pt idx="21">
                  <c:v>2.94307935</c:v>
                </c:pt>
                <c:pt idx="22">
                  <c:v>3.16947007</c:v>
                </c:pt>
                <c:pt idx="23">
                  <c:v>4.527814385</c:v>
                </c:pt>
                <c:pt idx="24">
                  <c:v>4.867400464</c:v>
                </c:pt>
                <c:pt idx="25">
                  <c:v>6.791721578</c:v>
                </c:pt>
                <c:pt idx="26">
                  <c:v>5.320181903</c:v>
                </c:pt>
                <c:pt idx="27">
                  <c:v>5.546572622</c:v>
                </c:pt>
                <c:pt idx="28">
                  <c:v>1.471539675</c:v>
                </c:pt>
                <c:pt idx="29">
                  <c:v>2.150711833</c:v>
                </c:pt>
                <c:pt idx="30">
                  <c:v>2.490297912</c:v>
                </c:pt>
                <c:pt idx="31">
                  <c:v>3.05627471</c:v>
                </c:pt>
                <c:pt idx="32">
                  <c:v>1.245148956</c:v>
                </c:pt>
                <c:pt idx="33">
                  <c:v>1.245148956</c:v>
                </c:pt>
                <c:pt idx="34">
                  <c:v>2.377102552</c:v>
                </c:pt>
                <c:pt idx="35">
                  <c:v>2.94307935</c:v>
                </c:pt>
                <c:pt idx="36">
                  <c:v>3.395860789</c:v>
                </c:pt>
                <c:pt idx="37">
                  <c:v>1.018758237</c:v>
                </c:pt>
                <c:pt idx="38">
                  <c:v>1.245148956</c:v>
                </c:pt>
                <c:pt idx="39">
                  <c:v>1.584735035</c:v>
                </c:pt>
                <c:pt idx="40">
                  <c:v>1.131953596</c:v>
                </c:pt>
                <c:pt idx="41">
                  <c:v>2.150711833</c:v>
                </c:pt>
                <c:pt idx="42">
                  <c:v>1.131953596</c:v>
                </c:pt>
                <c:pt idx="43">
                  <c:v>1.131953596</c:v>
                </c:pt>
                <c:pt idx="44">
                  <c:v>1.697930394</c:v>
                </c:pt>
                <c:pt idx="45">
                  <c:v>1.811125754</c:v>
                </c:pt>
                <c:pt idx="46">
                  <c:v>2.150711833</c:v>
                </c:pt>
                <c:pt idx="47">
                  <c:v>0.792367517</c:v>
                </c:pt>
                <c:pt idx="48">
                  <c:v>1.473933535</c:v>
                </c:pt>
                <c:pt idx="49">
                  <c:v>1.360554032</c:v>
                </c:pt>
                <c:pt idx="50">
                  <c:v>4.195041599</c:v>
                </c:pt>
                <c:pt idx="51">
                  <c:v>5.10207762</c:v>
                </c:pt>
                <c:pt idx="52">
                  <c:v>4.421800604</c:v>
                </c:pt>
                <c:pt idx="53">
                  <c:v>3.854903091</c:v>
                </c:pt>
                <c:pt idx="54">
                  <c:v>1.814072043</c:v>
                </c:pt>
                <c:pt idx="55">
                  <c:v>1.70069254</c:v>
                </c:pt>
                <c:pt idx="56">
                  <c:v>3.174626075</c:v>
                </c:pt>
                <c:pt idx="57">
                  <c:v>4.421800604</c:v>
                </c:pt>
                <c:pt idx="59">
                  <c:v>5.10207762</c:v>
                </c:pt>
                <c:pt idx="60">
                  <c:v>0.907036021</c:v>
                </c:pt>
                <c:pt idx="61">
                  <c:v>1.473933535</c:v>
                </c:pt>
                <c:pt idx="62">
                  <c:v>3.288005578</c:v>
                </c:pt>
                <c:pt idx="63">
                  <c:v>3.968282594</c:v>
                </c:pt>
                <c:pt idx="64">
                  <c:v>1.133795027</c:v>
                </c:pt>
                <c:pt idx="65">
                  <c:v>3.968282594</c:v>
                </c:pt>
                <c:pt idx="66">
                  <c:v>2.947867069</c:v>
                </c:pt>
                <c:pt idx="67">
                  <c:v>3.061246572</c:v>
                </c:pt>
                <c:pt idx="68">
                  <c:v>4.081662096</c:v>
                </c:pt>
                <c:pt idx="69">
                  <c:v>3.174626075</c:v>
                </c:pt>
                <c:pt idx="70">
                  <c:v>2.607728561</c:v>
                </c:pt>
                <c:pt idx="71">
                  <c:v>3.628144086</c:v>
                </c:pt>
                <c:pt idx="72">
                  <c:v>3.288005578</c:v>
                </c:pt>
                <c:pt idx="73">
                  <c:v>4.081662096</c:v>
                </c:pt>
                <c:pt idx="74">
                  <c:v>2.834487567</c:v>
                </c:pt>
                <c:pt idx="75">
                  <c:v>3.854903091</c:v>
                </c:pt>
                <c:pt idx="76">
                  <c:v>4.081662096</c:v>
                </c:pt>
                <c:pt idx="77">
                  <c:v>3.968282594</c:v>
                </c:pt>
                <c:pt idx="78">
                  <c:v>3.174626075</c:v>
                </c:pt>
                <c:pt idx="79">
                  <c:v>4.081662096</c:v>
                </c:pt>
                <c:pt idx="80">
                  <c:v>3.628144086</c:v>
                </c:pt>
                <c:pt idx="81">
                  <c:v>4.535180107</c:v>
                </c:pt>
                <c:pt idx="82">
                  <c:v>3.288005578</c:v>
                </c:pt>
                <c:pt idx="83">
                  <c:v>6.009113642</c:v>
                </c:pt>
                <c:pt idx="84">
                  <c:v>5.328836626</c:v>
                </c:pt>
                <c:pt idx="85">
                  <c:v>3.288005578</c:v>
                </c:pt>
                <c:pt idx="86">
                  <c:v>2.834487567</c:v>
                </c:pt>
                <c:pt idx="87">
                  <c:v>5.555595631</c:v>
                </c:pt>
                <c:pt idx="88">
                  <c:v>5.782354636</c:v>
                </c:pt>
                <c:pt idx="89">
                  <c:v>5.215457123</c:v>
                </c:pt>
                <c:pt idx="90">
                  <c:v>5.328836626</c:v>
                </c:pt>
                <c:pt idx="91">
                  <c:v>4.64855961</c:v>
                </c:pt>
                <c:pt idx="92">
                  <c:v>2.380969556</c:v>
                </c:pt>
                <c:pt idx="93">
                  <c:v>3.741523588</c:v>
                </c:pt>
                <c:pt idx="94">
                  <c:v>3.288005578</c:v>
                </c:pt>
                <c:pt idx="95">
                  <c:v>4.195041599</c:v>
                </c:pt>
                <c:pt idx="96">
                  <c:v>3.174626075</c:v>
                </c:pt>
                <c:pt idx="97">
                  <c:v>4.64855961</c:v>
                </c:pt>
                <c:pt idx="98">
                  <c:v>5.215457123</c:v>
                </c:pt>
                <c:pt idx="99">
                  <c:v>1.3361368852459015</c:v>
                </c:pt>
                <c:pt idx="100">
                  <c:v>1.5273378688524588</c:v>
                </c:pt>
                <c:pt idx="101">
                  <c:v>1.5769305464480874</c:v>
                </c:pt>
                <c:pt idx="103">
                  <c:v>0.8296043715846994</c:v>
                </c:pt>
                <c:pt idx="104">
                  <c:v>0.7674336612021858</c:v>
                </c:pt>
                <c:pt idx="105">
                  <c:v>1.209947213114754</c:v>
                </c:pt>
                <c:pt idx="106">
                  <c:v>1.5341974863387977</c:v>
                </c:pt>
                <c:pt idx="107">
                  <c:v>2.216847267759563</c:v>
                </c:pt>
                <c:pt idx="108">
                  <c:v>0.8426537704918031</c:v>
                </c:pt>
                <c:pt idx="109">
                  <c:v>0.7930859016393442</c:v>
                </c:pt>
                <c:pt idx="110">
                  <c:v>1.4403460109289619</c:v>
                </c:pt>
                <c:pt idx="111">
                  <c:v>1.9633267213114753</c:v>
                </c:pt>
                <c:pt idx="112">
                  <c:v>0.8292322404371585</c:v>
                </c:pt>
                <c:pt idx="113">
                  <c:v>0.7062304918032786</c:v>
                </c:pt>
                <c:pt idx="114">
                  <c:v>0.8054778688524589</c:v>
                </c:pt>
                <c:pt idx="115">
                  <c:v>1.2018719672131146</c:v>
                </c:pt>
                <c:pt idx="116">
                  <c:v>1.8209617486338798</c:v>
                </c:pt>
                <c:pt idx="117">
                  <c:v>2.0444265027322404</c:v>
                </c:pt>
                <c:pt idx="118">
                  <c:v>0.7683019672131147</c:v>
                </c:pt>
              </c:numCache>
            </c:numRef>
          </c:yVal>
          <c:smooth val="0"/>
        </c:ser>
        <c:axId val="9019999"/>
        <c:axId val="14071128"/>
      </c:scatterChart>
      <c:valAx>
        <c:axId val="901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 val="autoZero"/>
        <c:crossBetween val="midCat"/>
        <c:dispUnits/>
      </c:valAx>
      <c:valAx>
        <c:axId val="14071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Yield (Mg/ha)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INSEY 2 verses Grain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54"/>
          <c:h val="0.9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All_Data!$K$26:$K$144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All_Data!$T$26:$T$144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axId val="59531289"/>
        <c:axId val="66019554"/>
      </c:scatterChart>
      <c:valAx>
        <c:axId val="59531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19554"/>
        <c:crosses val="autoZero"/>
        <c:crossBetween val="midCat"/>
        <c:dispUnits/>
      </c:valAx>
      <c:valAx>
        <c:axId val="66019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Yield (Mg/ha)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31289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INSEY 3 verses Grain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"/>
          <c:w val="0.95375"/>
          <c:h val="0.9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All_Data!$L$26:$L$144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All_Data!$T$26:$T$144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axId val="57305075"/>
        <c:axId val="45983628"/>
      </c:scatterChart>
      <c:valAx>
        <c:axId val="57305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83628"/>
        <c:crosses val="autoZero"/>
        <c:crossBetween val="midCat"/>
        <c:dispUnits/>
      </c:valAx>
      <c:valAx>
        <c:axId val="45983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Yield (Mg/ha)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05075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NDVI verses Grain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5375"/>
          <c:h val="0.9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All_Data!$I$26:$I$144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All_Data!$T$26:$T$144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axId val="11199469"/>
        <c:axId val="33686358"/>
      </c:scatterChart>
      <c:valAx>
        <c:axId val="1119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 val="autoZero"/>
        <c:crossBetween val="midCat"/>
        <c:dispUnits/>
      </c:valAx>
      <c:valAx>
        <c:axId val="3368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Yield (Mg/ha)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99469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NDVI verses Grain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54"/>
          <c:h val="0.9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All_Data!$V$26:$V$144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All_Data!$T$26:$T$144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axId val="34741767"/>
        <c:axId val="44240448"/>
      </c:scatterChart>
      <c:valAx>
        <c:axId val="34741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40448"/>
        <c:crosses val="autoZero"/>
        <c:crossBetween val="midCat"/>
        <c:dispUnits/>
      </c:valAx>
      <c:valAx>
        <c:axId val="4424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Yield (Mg/ha)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41767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INSEY verses Grain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Lahoma 502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All_Data!$J$26:$J$144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All_Data!$M$26:$M$144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Stillwater 222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All_Data!$J$26:$J$144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All_Data!$N$26:$N$144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EFAW 301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All_Data!$J$26:$J$144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All_Data!$O$26:$O$144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Perkins N&amp;P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All_Data!$J$26:$J$144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All_Data!$P$26:$P$144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EFAW AA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All_Data!$J$26:$J$144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All_Data!$Q$26:$Q$144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Stillwater 222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All_Data!$J$26:$J$144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All_Data!$S$26:$S$144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axId val="62619713"/>
        <c:axId val="26706506"/>
      </c:scatterChart>
      <c:valAx>
        <c:axId val="6261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6506"/>
        <c:crosses val="autoZero"/>
        <c:crossBetween val="midCat"/>
        <c:dispUnits/>
      </c:valAx>
      <c:valAx>
        <c:axId val="2670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 (Mg 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197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INSEY2 verses Grain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Lahoma 502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All_Data!$K$26:$K$144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All_Data!$M$26:$M$144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Stillwater 222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All_Data!$K$26:$K$144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All_Data!$N$26:$N$144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EFAW 301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All_Data!$K$26:$K$144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All_Data!$O$26:$O$144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Perkins N&amp;P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All_Data!$K$26:$K$144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All_Data!$P$26:$P$144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EFAW AA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All_Data!$K$26:$K$144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All_Data!$Q$26:$Q$144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v>Stillwater 222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All_Data!$K$26:$K$144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xVal>
          <c:yVal>
            <c:numRef>
              <c:f>All_Data!$S$26:$S$144</c:f>
              <c:numCache>
                <c:ptCount val="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yVal>
          <c:smooth val="0"/>
        </c:ser>
        <c:axId val="39031963"/>
        <c:axId val="15743348"/>
      </c:scatterChart>
      <c:valAx>
        <c:axId val="3903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3348"/>
        <c:crosses val="autoZero"/>
        <c:crossBetween val="midCat"/>
        <c:dispUnits/>
      </c:valAx>
      <c:valAx>
        <c:axId val="15743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 (Mg 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31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INSEY3 verses Grain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Lahoma 502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All_Data!$L$26:$L$144</c:f>
              <c:numCache>
                <c:ptCount val="119"/>
                <c:pt idx="0">
                  <c:v>0.00316198575</c:v>
                </c:pt>
                <c:pt idx="1">
                  <c:v>0.0029718040540540544</c:v>
                </c:pt>
                <c:pt idx="3">
                  <c:v>0.004738420385135136</c:v>
                </c:pt>
                <c:pt idx="4">
                  <c:v>0.0051035885</c:v>
                </c:pt>
                <c:pt idx="5">
                  <c:v>0.005185317797297298</c:v>
                </c:pt>
                <c:pt idx="6">
                  <c:v>0.005416863337837838</c:v>
                </c:pt>
                <c:pt idx="7">
                  <c:v>0.002892185202702703</c:v>
                </c:pt>
                <c:pt idx="8">
                  <c:v>0.0038276194527027026</c:v>
                </c:pt>
                <c:pt idx="9">
                  <c:v>0.004120282601351352</c:v>
                </c:pt>
                <c:pt idx="10">
                  <c:v>0.004766773898648649</c:v>
                </c:pt>
                <c:pt idx="11">
                  <c:v>0.00502833120945946</c:v>
                </c:pt>
                <c:pt idx="12">
                  <c:v>0.00542710397972973</c:v>
                </c:pt>
                <c:pt idx="13">
                  <c:v>0.005557916790540541</c:v>
                </c:pt>
                <c:pt idx="14">
                  <c:v>0.003118943655405405</c:v>
                </c:pt>
                <c:pt idx="15">
                  <c:v>0.003748631364864865</c:v>
                </c:pt>
                <c:pt idx="16">
                  <c:v>0.00513333295945946</c:v>
                </c:pt>
                <c:pt idx="17">
                  <c:v>0.0053031968243243246</c:v>
                </c:pt>
                <c:pt idx="18">
                  <c:v>0.005225038074324325</c:v>
                </c:pt>
                <c:pt idx="19">
                  <c:v>0.005355074925675676</c:v>
                </c:pt>
                <c:pt idx="20">
                  <c:v>0.005458921364864864</c:v>
                </c:pt>
                <c:pt idx="21">
                  <c:v>0.0037437043918918922</c:v>
                </c:pt>
                <c:pt idx="22">
                  <c:v>0.004075478324324325</c:v>
                </c:pt>
                <c:pt idx="23">
                  <c:v>0.004870671695945946</c:v>
                </c:pt>
                <c:pt idx="24">
                  <c:v>0.005159556148648649</c:v>
                </c:pt>
                <c:pt idx="25">
                  <c:v>0.005499049925675676</c:v>
                </c:pt>
                <c:pt idx="26">
                  <c:v>0.0055917482499999996</c:v>
                </c:pt>
                <c:pt idx="27">
                  <c:v>0.005607911385135136</c:v>
                </c:pt>
                <c:pt idx="28">
                  <c:v>0.00243920022</c:v>
                </c:pt>
                <c:pt idx="29">
                  <c:v>0.0032904912466666667</c:v>
                </c:pt>
                <c:pt idx="30">
                  <c:v>0.004078449786666667</c:v>
                </c:pt>
                <c:pt idx="31">
                  <c:v>0.003600403873333333</c:v>
                </c:pt>
                <c:pt idx="32">
                  <c:v>0.00211247294</c:v>
                </c:pt>
                <c:pt idx="33">
                  <c:v>0.0022479291800000002</c:v>
                </c:pt>
                <c:pt idx="34">
                  <c:v>0.0035789910533333335</c:v>
                </c:pt>
                <c:pt idx="35">
                  <c:v>0.00436147812</c:v>
                </c:pt>
                <c:pt idx="36">
                  <c:v>0.004612674106666667</c:v>
                </c:pt>
                <c:pt idx="37">
                  <c:v>0.0021181298600000003</c:v>
                </c:pt>
                <c:pt idx="38">
                  <c:v>0.002721344473333333</c:v>
                </c:pt>
                <c:pt idx="39">
                  <c:v>0.002946693073333333</c:v>
                </c:pt>
                <c:pt idx="40">
                  <c:v>0.0031391801866666666</c:v>
                </c:pt>
                <c:pt idx="41">
                  <c:v>0.0029688321533333333</c:v>
                </c:pt>
                <c:pt idx="42">
                  <c:v>0.0022904082200000003</c:v>
                </c:pt>
                <c:pt idx="43">
                  <c:v>0.00223925716</c:v>
                </c:pt>
                <c:pt idx="44">
                  <c:v>0.002897984193333333</c:v>
                </c:pt>
                <c:pt idx="45">
                  <c:v>0.00349288692</c:v>
                </c:pt>
                <c:pt idx="46">
                  <c:v>0.0038371408533333334</c:v>
                </c:pt>
                <c:pt idx="47">
                  <c:v>0.00207340358</c:v>
                </c:pt>
                <c:pt idx="48">
                  <c:v>0.0019421584516129034</c:v>
                </c:pt>
                <c:pt idx="49">
                  <c:v>0.0019568873032258065</c:v>
                </c:pt>
                <c:pt idx="50">
                  <c:v>0.003326610677419355</c:v>
                </c:pt>
                <c:pt idx="51">
                  <c:v>0.003663862367741936</c:v>
                </c:pt>
                <c:pt idx="52">
                  <c:v>0.004343957535483871</c:v>
                </c:pt>
                <c:pt idx="53">
                  <c:v>0.004487446883870968</c:v>
                </c:pt>
                <c:pt idx="54">
                  <c:v>0.002461328129032258</c:v>
                </c:pt>
                <c:pt idx="55">
                  <c:v>0.0022054392838709675</c:v>
                </c:pt>
                <c:pt idx="56">
                  <c:v>0.0035565722709677418</c:v>
                </c:pt>
                <c:pt idx="57">
                  <c:v>0.0036606892451612905</c:v>
                </c:pt>
                <c:pt idx="58">
                  <c:v>0.003907182929032259</c:v>
                </c:pt>
                <c:pt idx="59">
                  <c:v>0.004569979129032258</c:v>
                </c:pt>
                <c:pt idx="60">
                  <c:v>0.0019228413741935483</c:v>
                </c:pt>
                <c:pt idx="61">
                  <c:v>0.002007361019354839</c:v>
                </c:pt>
                <c:pt idx="62">
                  <c:v>0.0033356270387096777</c:v>
                </c:pt>
                <c:pt idx="63">
                  <c:v>0.0033080691806451614</c:v>
                </c:pt>
                <c:pt idx="64">
                  <c:v>0.0025978428774193546</c:v>
                </c:pt>
                <c:pt idx="65">
                  <c:v>0.003988144761290323</c:v>
                </c:pt>
                <c:pt idx="66">
                  <c:v>0.003062542412162162</c:v>
                </c:pt>
                <c:pt idx="67">
                  <c:v>0.0034418699324324322</c:v>
                </c:pt>
                <c:pt idx="68">
                  <c:v>0.0036588553716216214</c:v>
                </c:pt>
                <c:pt idx="69">
                  <c:v>0.004081665162162162</c:v>
                </c:pt>
                <c:pt idx="70">
                  <c:v>0.0026224864864864863</c:v>
                </c:pt>
                <c:pt idx="71">
                  <c:v>0.0038731268445945945</c:v>
                </c:pt>
                <c:pt idx="72">
                  <c:v>0.0036268415202702704</c:v>
                </c:pt>
                <c:pt idx="73">
                  <c:v>0.0038955570135135137</c:v>
                </c:pt>
                <c:pt idx="74">
                  <c:v>0.00277189125</c:v>
                </c:pt>
                <c:pt idx="75">
                  <c:v>0.0029980285135135136</c:v>
                </c:pt>
                <c:pt idx="76">
                  <c:v>0.003598405547297297</c:v>
                </c:pt>
                <c:pt idx="77">
                  <c:v>0.004421560094594594</c:v>
                </c:pt>
                <c:pt idx="78">
                  <c:v>0.0033670896815286623</c:v>
                </c:pt>
                <c:pt idx="79">
                  <c:v>0.0048510695923566875</c:v>
                </c:pt>
                <c:pt idx="80">
                  <c:v>0.00445008374522293</c:v>
                </c:pt>
                <c:pt idx="81">
                  <c:v>0.004720407777070063</c:v>
                </c:pt>
                <c:pt idx="82">
                  <c:v>0.005092651515923567</c:v>
                </c:pt>
                <c:pt idx="83">
                  <c:v>0.004854199853503185</c:v>
                </c:pt>
                <c:pt idx="84">
                  <c:v>0.0048351022675159235</c:v>
                </c:pt>
                <c:pt idx="85">
                  <c:v>0.004309889821656051</c:v>
                </c:pt>
                <c:pt idx="86">
                  <c:v>0.0038554093503184715</c:v>
                </c:pt>
                <c:pt idx="87">
                  <c:v>0.004993956515923567</c:v>
                </c:pt>
                <c:pt idx="88">
                  <c:v>0.005144002242038217</c:v>
                </c:pt>
                <c:pt idx="89">
                  <c:v>0.005122766197452229</c:v>
                </c:pt>
                <c:pt idx="90">
                  <c:v>0.0049403484203821655</c:v>
                </c:pt>
                <c:pt idx="91">
                  <c:v>0.005049047968152866</c:v>
                </c:pt>
                <c:pt idx="92">
                  <c:v>0.0037257254649681526</c:v>
                </c:pt>
                <c:pt idx="93">
                  <c:v>0.004313070312101911</c:v>
                </c:pt>
                <c:pt idx="94">
                  <c:v>0.003790971515923567</c:v>
                </c:pt>
                <c:pt idx="95">
                  <c:v>0.004535037535031847</c:v>
                </c:pt>
                <c:pt idx="96">
                  <c:v>0.00395520496178344</c:v>
                </c:pt>
                <c:pt idx="97">
                  <c:v>0.004240108280254777</c:v>
                </c:pt>
                <c:pt idx="98">
                  <c:v>0.005048676808917197</c:v>
                </c:pt>
                <c:pt idx="99">
                  <c:v>0.00510896317037037</c:v>
                </c:pt>
                <c:pt idx="100">
                  <c:v>0.005615851111111111</c:v>
                </c:pt>
                <c:pt idx="101">
                  <c:v>0.005174714637037037</c:v>
                </c:pt>
                <c:pt idx="102">
                  <c:v>0.0023682443555555553</c:v>
                </c:pt>
                <c:pt idx="103">
                  <c:v>0.004078319674074074</c:v>
                </c:pt>
                <c:pt idx="104">
                  <c:v>0.004227442281481481</c:v>
                </c:pt>
                <c:pt idx="105">
                  <c:v>0.0055683102222222215</c:v>
                </c:pt>
                <c:pt idx="106">
                  <c:v>0.004923795437037037</c:v>
                </c:pt>
                <c:pt idx="107">
                  <c:v>0.004963762014814814</c:v>
                </c:pt>
                <c:pt idx="108">
                  <c:v>0.004024869748148148</c:v>
                </c:pt>
                <c:pt idx="109">
                  <c:v>0.004564149955555555</c:v>
                </c:pt>
                <c:pt idx="110">
                  <c:v>0.0049934683555555555</c:v>
                </c:pt>
                <c:pt idx="111">
                  <c:v>0.00514339674074074</c:v>
                </c:pt>
                <c:pt idx="112">
                  <c:v>0.00440406877037037</c:v>
                </c:pt>
                <c:pt idx="113">
                  <c:v>0.0036626994962962963</c:v>
                </c:pt>
                <c:pt idx="114">
                  <c:v>0.004520315644444444</c:v>
                </c:pt>
                <c:pt idx="115">
                  <c:v>0.004821730251851852</c:v>
                </c:pt>
                <c:pt idx="116">
                  <c:v>0.005675210074074073</c:v>
                </c:pt>
                <c:pt idx="117">
                  <c:v>0.004514728918518518</c:v>
                </c:pt>
                <c:pt idx="118">
                  <c:v>0.003626117185185185</c:v>
                </c:pt>
              </c:numCache>
            </c:numRef>
          </c:xVal>
          <c:yVal>
            <c:numRef>
              <c:f>All_Data!$M$26:$M$144</c:f>
              <c:numCache>
                <c:ptCount val="119"/>
                <c:pt idx="0">
                  <c:v>2.263907193</c:v>
                </c:pt>
                <c:pt idx="1">
                  <c:v>2.603493271</c:v>
                </c:pt>
                <c:pt idx="3">
                  <c:v>3.848642227</c:v>
                </c:pt>
                <c:pt idx="4">
                  <c:v>4.867400464</c:v>
                </c:pt>
                <c:pt idx="5">
                  <c:v>4.867400464</c:v>
                </c:pt>
                <c:pt idx="6">
                  <c:v>6.11254942</c:v>
                </c:pt>
                <c:pt idx="7">
                  <c:v>2.037516473</c:v>
                </c:pt>
                <c:pt idx="8">
                  <c:v>2.829883991</c:v>
                </c:pt>
                <c:pt idx="9">
                  <c:v>3.282665429</c:v>
                </c:pt>
                <c:pt idx="10">
                  <c:v>5.093791183</c:v>
                </c:pt>
                <c:pt idx="11">
                  <c:v>4.527814385</c:v>
                </c:pt>
                <c:pt idx="12">
                  <c:v>7.018112297</c:v>
                </c:pt>
                <c:pt idx="13">
                  <c:v>5.886158701</c:v>
                </c:pt>
                <c:pt idx="14">
                  <c:v>2.716688631</c:v>
                </c:pt>
                <c:pt idx="15">
                  <c:v>3.16947007</c:v>
                </c:pt>
                <c:pt idx="16">
                  <c:v>4.301423666</c:v>
                </c:pt>
                <c:pt idx="17">
                  <c:v>5.206986543</c:v>
                </c:pt>
                <c:pt idx="18">
                  <c:v>5.320181903</c:v>
                </c:pt>
                <c:pt idx="19">
                  <c:v>6.452135499</c:v>
                </c:pt>
                <c:pt idx="20">
                  <c:v>5.886158701</c:v>
                </c:pt>
                <c:pt idx="21">
                  <c:v>2.94307935</c:v>
                </c:pt>
                <c:pt idx="22">
                  <c:v>3.16947007</c:v>
                </c:pt>
                <c:pt idx="23">
                  <c:v>4.527814385</c:v>
                </c:pt>
                <c:pt idx="24">
                  <c:v>4.867400464</c:v>
                </c:pt>
                <c:pt idx="25">
                  <c:v>6.791721578</c:v>
                </c:pt>
                <c:pt idx="26">
                  <c:v>5.320181903</c:v>
                </c:pt>
                <c:pt idx="27">
                  <c:v>5.546572622</c:v>
                </c:pt>
              </c:numCache>
            </c:numRef>
          </c:yVal>
          <c:smooth val="0"/>
        </c:ser>
        <c:ser>
          <c:idx val="1"/>
          <c:order val="1"/>
          <c:tx>
            <c:v>Stillwater 222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All_Data!$L$26:$L$144</c:f>
              <c:numCache>
                <c:ptCount val="119"/>
                <c:pt idx="0">
                  <c:v>0.00316198575</c:v>
                </c:pt>
                <c:pt idx="1">
                  <c:v>0.0029718040540540544</c:v>
                </c:pt>
                <c:pt idx="3">
                  <c:v>0.004738420385135136</c:v>
                </c:pt>
                <c:pt idx="4">
                  <c:v>0.0051035885</c:v>
                </c:pt>
                <c:pt idx="5">
                  <c:v>0.005185317797297298</c:v>
                </c:pt>
                <c:pt idx="6">
                  <c:v>0.005416863337837838</c:v>
                </c:pt>
                <c:pt idx="7">
                  <c:v>0.002892185202702703</c:v>
                </c:pt>
                <c:pt idx="8">
                  <c:v>0.0038276194527027026</c:v>
                </c:pt>
                <c:pt idx="9">
                  <c:v>0.004120282601351352</c:v>
                </c:pt>
                <c:pt idx="10">
                  <c:v>0.004766773898648649</c:v>
                </c:pt>
                <c:pt idx="11">
                  <c:v>0.00502833120945946</c:v>
                </c:pt>
                <c:pt idx="12">
                  <c:v>0.00542710397972973</c:v>
                </c:pt>
                <c:pt idx="13">
                  <c:v>0.005557916790540541</c:v>
                </c:pt>
                <c:pt idx="14">
                  <c:v>0.003118943655405405</c:v>
                </c:pt>
                <c:pt idx="15">
                  <c:v>0.003748631364864865</c:v>
                </c:pt>
                <c:pt idx="16">
                  <c:v>0.00513333295945946</c:v>
                </c:pt>
                <c:pt idx="17">
                  <c:v>0.0053031968243243246</c:v>
                </c:pt>
                <c:pt idx="18">
                  <c:v>0.005225038074324325</c:v>
                </c:pt>
                <c:pt idx="19">
                  <c:v>0.005355074925675676</c:v>
                </c:pt>
                <c:pt idx="20">
                  <c:v>0.005458921364864864</c:v>
                </c:pt>
                <c:pt idx="21">
                  <c:v>0.0037437043918918922</c:v>
                </c:pt>
                <c:pt idx="22">
                  <c:v>0.004075478324324325</c:v>
                </c:pt>
                <c:pt idx="23">
                  <c:v>0.004870671695945946</c:v>
                </c:pt>
                <c:pt idx="24">
                  <c:v>0.005159556148648649</c:v>
                </c:pt>
                <c:pt idx="25">
                  <c:v>0.005499049925675676</c:v>
                </c:pt>
                <c:pt idx="26">
                  <c:v>0.0055917482499999996</c:v>
                </c:pt>
                <c:pt idx="27">
                  <c:v>0.005607911385135136</c:v>
                </c:pt>
                <c:pt idx="28">
                  <c:v>0.00243920022</c:v>
                </c:pt>
                <c:pt idx="29">
                  <c:v>0.0032904912466666667</c:v>
                </c:pt>
                <c:pt idx="30">
                  <c:v>0.004078449786666667</c:v>
                </c:pt>
                <c:pt idx="31">
                  <c:v>0.003600403873333333</c:v>
                </c:pt>
                <c:pt idx="32">
                  <c:v>0.00211247294</c:v>
                </c:pt>
                <c:pt idx="33">
                  <c:v>0.0022479291800000002</c:v>
                </c:pt>
                <c:pt idx="34">
                  <c:v>0.0035789910533333335</c:v>
                </c:pt>
                <c:pt idx="35">
                  <c:v>0.00436147812</c:v>
                </c:pt>
                <c:pt idx="36">
                  <c:v>0.004612674106666667</c:v>
                </c:pt>
                <c:pt idx="37">
                  <c:v>0.0021181298600000003</c:v>
                </c:pt>
                <c:pt idx="38">
                  <c:v>0.002721344473333333</c:v>
                </c:pt>
                <c:pt idx="39">
                  <c:v>0.002946693073333333</c:v>
                </c:pt>
                <c:pt idx="40">
                  <c:v>0.0031391801866666666</c:v>
                </c:pt>
                <c:pt idx="41">
                  <c:v>0.0029688321533333333</c:v>
                </c:pt>
                <c:pt idx="42">
                  <c:v>0.0022904082200000003</c:v>
                </c:pt>
                <c:pt idx="43">
                  <c:v>0.00223925716</c:v>
                </c:pt>
                <c:pt idx="44">
                  <c:v>0.002897984193333333</c:v>
                </c:pt>
                <c:pt idx="45">
                  <c:v>0.00349288692</c:v>
                </c:pt>
                <c:pt idx="46">
                  <c:v>0.0038371408533333334</c:v>
                </c:pt>
                <c:pt idx="47">
                  <c:v>0.00207340358</c:v>
                </c:pt>
                <c:pt idx="48">
                  <c:v>0.0019421584516129034</c:v>
                </c:pt>
                <c:pt idx="49">
                  <c:v>0.0019568873032258065</c:v>
                </c:pt>
                <c:pt idx="50">
                  <c:v>0.003326610677419355</c:v>
                </c:pt>
                <c:pt idx="51">
                  <c:v>0.003663862367741936</c:v>
                </c:pt>
                <c:pt idx="52">
                  <c:v>0.004343957535483871</c:v>
                </c:pt>
                <c:pt idx="53">
                  <c:v>0.004487446883870968</c:v>
                </c:pt>
                <c:pt idx="54">
                  <c:v>0.002461328129032258</c:v>
                </c:pt>
                <c:pt idx="55">
                  <c:v>0.0022054392838709675</c:v>
                </c:pt>
                <c:pt idx="56">
                  <c:v>0.0035565722709677418</c:v>
                </c:pt>
                <c:pt idx="57">
                  <c:v>0.0036606892451612905</c:v>
                </c:pt>
                <c:pt idx="58">
                  <c:v>0.003907182929032259</c:v>
                </c:pt>
                <c:pt idx="59">
                  <c:v>0.004569979129032258</c:v>
                </c:pt>
                <c:pt idx="60">
                  <c:v>0.0019228413741935483</c:v>
                </c:pt>
                <c:pt idx="61">
                  <c:v>0.002007361019354839</c:v>
                </c:pt>
                <c:pt idx="62">
                  <c:v>0.0033356270387096777</c:v>
                </c:pt>
                <c:pt idx="63">
                  <c:v>0.0033080691806451614</c:v>
                </c:pt>
                <c:pt idx="64">
                  <c:v>0.0025978428774193546</c:v>
                </c:pt>
                <c:pt idx="65">
                  <c:v>0.003988144761290323</c:v>
                </c:pt>
                <c:pt idx="66">
                  <c:v>0.003062542412162162</c:v>
                </c:pt>
                <c:pt idx="67">
                  <c:v>0.0034418699324324322</c:v>
                </c:pt>
                <c:pt idx="68">
                  <c:v>0.0036588553716216214</c:v>
                </c:pt>
                <c:pt idx="69">
                  <c:v>0.004081665162162162</c:v>
                </c:pt>
                <c:pt idx="70">
                  <c:v>0.0026224864864864863</c:v>
                </c:pt>
                <c:pt idx="71">
                  <c:v>0.0038731268445945945</c:v>
                </c:pt>
                <c:pt idx="72">
                  <c:v>0.0036268415202702704</c:v>
                </c:pt>
                <c:pt idx="73">
                  <c:v>0.0038955570135135137</c:v>
                </c:pt>
                <c:pt idx="74">
                  <c:v>0.00277189125</c:v>
                </c:pt>
                <c:pt idx="75">
                  <c:v>0.0029980285135135136</c:v>
                </c:pt>
                <c:pt idx="76">
                  <c:v>0.003598405547297297</c:v>
                </c:pt>
                <c:pt idx="77">
                  <c:v>0.004421560094594594</c:v>
                </c:pt>
                <c:pt idx="78">
                  <c:v>0.0033670896815286623</c:v>
                </c:pt>
                <c:pt idx="79">
                  <c:v>0.0048510695923566875</c:v>
                </c:pt>
                <c:pt idx="80">
                  <c:v>0.00445008374522293</c:v>
                </c:pt>
                <c:pt idx="81">
                  <c:v>0.004720407777070063</c:v>
                </c:pt>
                <c:pt idx="82">
                  <c:v>0.005092651515923567</c:v>
                </c:pt>
                <c:pt idx="83">
                  <c:v>0.004854199853503185</c:v>
                </c:pt>
                <c:pt idx="84">
                  <c:v>0.0048351022675159235</c:v>
                </c:pt>
                <c:pt idx="85">
                  <c:v>0.004309889821656051</c:v>
                </c:pt>
                <c:pt idx="86">
                  <c:v>0.0038554093503184715</c:v>
                </c:pt>
                <c:pt idx="87">
                  <c:v>0.004993956515923567</c:v>
                </c:pt>
                <c:pt idx="88">
                  <c:v>0.005144002242038217</c:v>
                </c:pt>
                <c:pt idx="89">
                  <c:v>0.005122766197452229</c:v>
                </c:pt>
                <c:pt idx="90">
                  <c:v>0.0049403484203821655</c:v>
                </c:pt>
                <c:pt idx="91">
                  <c:v>0.005049047968152866</c:v>
                </c:pt>
                <c:pt idx="92">
                  <c:v>0.0037257254649681526</c:v>
                </c:pt>
                <c:pt idx="93">
                  <c:v>0.004313070312101911</c:v>
                </c:pt>
                <c:pt idx="94">
                  <c:v>0.003790971515923567</c:v>
                </c:pt>
                <c:pt idx="95">
                  <c:v>0.004535037535031847</c:v>
                </c:pt>
                <c:pt idx="96">
                  <c:v>0.00395520496178344</c:v>
                </c:pt>
                <c:pt idx="97">
                  <c:v>0.004240108280254777</c:v>
                </c:pt>
                <c:pt idx="98">
                  <c:v>0.005048676808917197</c:v>
                </c:pt>
                <c:pt idx="99">
                  <c:v>0.00510896317037037</c:v>
                </c:pt>
                <c:pt idx="100">
                  <c:v>0.005615851111111111</c:v>
                </c:pt>
                <c:pt idx="101">
                  <c:v>0.005174714637037037</c:v>
                </c:pt>
                <c:pt idx="102">
                  <c:v>0.0023682443555555553</c:v>
                </c:pt>
                <c:pt idx="103">
                  <c:v>0.004078319674074074</c:v>
                </c:pt>
                <c:pt idx="104">
                  <c:v>0.004227442281481481</c:v>
                </c:pt>
                <c:pt idx="105">
                  <c:v>0.0055683102222222215</c:v>
                </c:pt>
                <c:pt idx="106">
                  <c:v>0.004923795437037037</c:v>
                </c:pt>
                <c:pt idx="107">
                  <c:v>0.004963762014814814</c:v>
                </c:pt>
                <c:pt idx="108">
                  <c:v>0.004024869748148148</c:v>
                </c:pt>
                <c:pt idx="109">
                  <c:v>0.004564149955555555</c:v>
                </c:pt>
                <c:pt idx="110">
                  <c:v>0.0049934683555555555</c:v>
                </c:pt>
                <c:pt idx="111">
                  <c:v>0.00514339674074074</c:v>
                </c:pt>
                <c:pt idx="112">
                  <c:v>0.00440406877037037</c:v>
                </c:pt>
                <c:pt idx="113">
                  <c:v>0.0036626994962962963</c:v>
                </c:pt>
                <c:pt idx="114">
                  <c:v>0.004520315644444444</c:v>
                </c:pt>
                <c:pt idx="115">
                  <c:v>0.004821730251851852</c:v>
                </c:pt>
                <c:pt idx="116">
                  <c:v>0.005675210074074073</c:v>
                </c:pt>
                <c:pt idx="117">
                  <c:v>0.004514728918518518</c:v>
                </c:pt>
                <c:pt idx="118">
                  <c:v>0.003626117185185185</c:v>
                </c:pt>
              </c:numCache>
            </c:numRef>
          </c:xVal>
          <c:yVal>
            <c:numRef>
              <c:f>All_Data!$N$26:$N$144</c:f>
              <c:numCache>
                <c:ptCount val="119"/>
                <c:pt idx="28">
                  <c:v>1.471539675</c:v>
                </c:pt>
                <c:pt idx="29">
                  <c:v>2.150711833</c:v>
                </c:pt>
                <c:pt idx="30">
                  <c:v>2.490297912</c:v>
                </c:pt>
                <c:pt idx="31">
                  <c:v>3.05627471</c:v>
                </c:pt>
                <c:pt idx="32">
                  <c:v>1.245148956</c:v>
                </c:pt>
                <c:pt idx="33">
                  <c:v>1.245148956</c:v>
                </c:pt>
                <c:pt idx="34">
                  <c:v>2.377102552</c:v>
                </c:pt>
                <c:pt idx="35">
                  <c:v>2.94307935</c:v>
                </c:pt>
                <c:pt idx="36">
                  <c:v>3.395860789</c:v>
                </c:pt>
                <c:pt idx="37">
                  <c:v>1.018758237</c:v>
                </c:pt>
                <c:pt idx="38">
                  <c:v>1.245148956</c:v>
                </c:pt>
                <c:pt idx="39">
                  <c:v>1.584735035</c:v>
                </c:pt>
                <c:pt idx="40">
                  <c:v>1.131953596</c:v>
                </c:pt>
                <c:pt idx="41">
                  <c:v>2.150711833</c:v>
                </c:pt>
                <c:pt idx="42">
                  <c:v>1.131953596</c:v>
                </c:pt>
                <c:pt idx="43">
                  <c:v>1.131953596</c:v>
                </c:pt>
                <c:pt idx="44">
                  <c:v>1.697930394</c:v>
                </c:pt>
                <c:pt idx="45">
                  <c:v>1.811125754</c:v>
                </c:pt>
                <c:pt idx="46">
                  <c:v>2.150711833</c:v>
                </c:pt>
                <c:pt idx="47">
                  <c:v>0.792367517</c:v>
                </c:pt>
              </c:numCache>
            </c:numRef>
          </c:yVal>
          <c:smooth val="0"/>
        </c:ser>
        <c:ser>
          <c:idx val="2"/>
          <c:order val="2"/>
          <c:tx>
            <c:v>EFAW 301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All_Data!$L$26:$L$144</c:f>
              <c:numCache>
                <c:ptCount val="119"/>
                <c:pt idx="0">
                  <c:v>0.00316198575</c:v>
                </c:pt>
                <c:pt idx="1">
                  <c:v>0.0029718040540540544</c:v>
                </c:pt>
                <c:pt idx="3">
                  <c:v>0.004738420385135136</c:v>
                </c:pt>
                <c:pt idx="4">
                  <c:v>0.0051035885</c:v>
                </c:pt>
                <c:pt idx="5">
                  <c:v>0.005185317797297298</c:v>
                </c:pt>
                <c:pt idx="6">
                  <c:v>0.005416863337837838</c:v>
                </c:pt>
                <c:pt idx="7">
                  <c:v>0.002892185202702703</c:v>
                </c:pt>
                <c:pt idx="8">
                  <c:v>0.0038276194527027026</c:v>
                </c:pt>
                <c:pt idx="9">
                  <c:v>0.004120282601351352</c:v>
                </c:pt>
                <c:pt idx="10">
                  <c:v>0.004766773898648649</c:v>
                </c:pt>
                <c:pt idx="11">
                  <c:v>0.00502833120945946</c:v>
                </c:pt>
                <c:pt idx="12">
                  <c:v>0.00542710397972973</c:v>
                </c:pt>
                <c:pt idx="13">
                  <c:v>0.005557916790540541</c:v>
                </c:pt>
                <c:pt idx="14">
                  <c:v>0.003118943655405405</c:v>
                </c:pt>
                <c:pt idx="15">
                  <c:v>0.003748631364864865</c:v>
                </c:pt>
                <c:pt idx="16">
                  <c:v>0.00513333295945946</c:v>
                </c:pt>
                <c:pt idx="17">
                  <c:v>0.0053031968243243246</c:v>
                </c:pt>
                <c:pt idx="18">
                  <c:v>0.005225038074324325</c:v>
                </c:pt>
                <c:pt idx="19">
                  <c:v>0.005355074925675676</c:v>
                </c:pt>
                <c:pt idx="20">
                  <c:v>0.005458921364864864</c:v>
                </c:pt>
                <c:pt idx="21">
                  <c:v>0.0037437043918918922</c:v>
                </c:pt>
                <c:pt idx="22">
                  <c:v>0.004075478324324325</c:v>
                </c:pt>
                <c:pt idx="23">
                  <c:v>0.004870671695945946</c:v>
                </c:pt>
                <c:pt idx="24">
                  <c:v>0.005159556148648649</c:v>
                </c:pt>
                <c:pt idx="25">
                  <c:v>0.005499049925675676</c:v>
                </c:pt>
                <c:pt idx="26">
                  <c:v>0.0055917482499999996</c:v>
                </c:pt>
                <c:pt idx="27">
                  <c:v>0.005607911385135136</c:v>
                </c:pt>
                <c:pt idx="28">
                  <c:v>0.00243920022</c:v>
                </c:pt>
                <c:pt idx="29">
                  <c:v>0.0032904912466666667</c:v>
                </c:pt>
                <c:pt idx="30">
                  <c:v>0.004078449786666667</c:v>
                </c:pt>
                <c:pt idx="31">
                  <c:v>0.003600403873333333</c:v>
                </c:pt>
                <c:pt idx="32">
                  <c:v>0.00211247294</c:v>
                </c:pt>
                <c:pt idx="33">
                  <c:v>0.0022479291800000002</c:v>
                </c:pt>
                <c:pt idx="34">
                  <c:v>0.0035789910533333335</c:v>
                </c:pt>
                <c:pt idx="35">
                  <c:v>0.00436147812</c:v>
                </c:pt>
                <c:pt idx="36">
                  <c:v>0.004612674106666667</c:v>
                </c:pt>
                <c:pt idx="37">
                  <c:v>0.0021181298600000003</c:v>
                </c:pt>
                <c:pt idx="38">
                  <c:v>0.002721344473333333</c:v>
                </c:pt>
                <c:pt idx="39">
                  <c:v>0.002946693073333333</c:v>
                </c:pt>
                <c:pt idx="40">
                  <c:v>0.0031391801866666666</c:v>
                </c:pt>
                <c:pt idx="41">
                  <c:v>0.0029688321533333333</c:v>
                </c:pt>
                <c:pt idx="42">
                  <c:v>0.0022904082200000003</c:v>
                </c:pt>
                <c:pt idx="43">
                  <c:v>0.00223925716</c:v>
                </c:pt>
                <c:pt idx="44">
                  <c:v>0.002897984193333333</c:v>
                </c:pt>
                <c:pt idx="45">
                  <c:v>0.00349288692</c:v>
                </c:pt>
                <c:pt idx="46">
                  <c:v>0.0038371408533333334</c:v>
                </c:pt>
                <c:pt idx="47">
                  <c:v>0.00207340358</c:v>
                </c:pt>
                <c:pt idx="48">
                  <c:v>0.0019421584516129034</c:v>
                </c:pt>
                <c:pt idx="49">
                  <c:v>0.0019568873032258065</c:v>
                </c:pt>
                <c:pt idx="50">
                  <c:v>0.003326610677419355</c:v>
                </c:pt>
                <c:pt idx="51">
                  <c:v>0.003663862367741936</c:v>
                </c:pt>
                <c:pt idx="52">
                  <c:v>0.004343957535483871</c:v>
                </c:pt>
                <c:pt idx="53">
                  <c:v>0.004487446883870968</c:v>
                </c:pt>
                <c:pt idx="54">
                  <c:v>0.002461328129032258</c:v>
                </c:pt>
                <c:pt idx="55">
                  <c:v>0.0022054392838709675</c:v>
                </c:pt>
                <c:pt idx="56">
                  <c:v>0.0035565722709677418</c:v>
                </c:pt>
                <c:pt idx="57">
                  <c:v>0.0036606892451612905</c:v>
                </c:pt>
                <c:pt idx="58">
                  <c:v>0.003907182929032259</c:v>
                </c:pt>
                <c:pt idx="59">
                  <c:v>0.004569979129032258</c:v>
                </c:pt>
                <c:pt idx="60">
                  <c:v>0.0019228413741935483</c:v>
                </c:pt>
                <c:pt idx="61">
                  <c:v>0.002007361019354839</c:v>
                </c:pt>
                <c:pt idx="62">
                  <c:v>0.0033356270387096777</c:v>
                </c:pt>
                <c:pt idx="63">
                  <c:v>0.0033080691806451614</c:v>
                </c:pt>
                <c:pt idx="64">
                  <c:v>0.0025978428774193546</c:v>
                </c:pt>
                <c:pt idx="65">
                  <c:v>0.003988144761290323</c:v>
                </c:pt>
                <c:pt idx="66">
                  <c:v>0.003062542412162162</c:v>
                </c:pt>
                <c:pt idx="67">
                  <c:v>0.0034418699324324322</c:v>
                </c:pt>
                <c:pt idx="68">
                  <c:v>0.0036588553716216214</c:v>
                </c:pt>
                <c:pt idx="69">
                  <c:v>0.004081665162162162</c:v>
                </c:pt>
                <c:pt idx="70">
                  <c:v>0.0026224864864864863</c:v>
                </c:pt>
                <c:pt idx="71">
                  <c:v>0.0038731268445945945</c:v>
                </c:pt>
                <c:pt idx="72">
                  <c:v>0.0036268415202702704</c:v>
                </c:pt>
                <c:pt idx="73">
                  <c:v>0.0038955570135135137</c:v>
                </c:pt>
                <c:pt idx="74">
                  <c:v>0.00277189125</c:v>
                </c:pt>
                <c:pt idx="75">
                  <c:v>0.0029980285135135136</c:v>
                </c:pt>
                <c:pt idx="76">
                  <c:v>0.003598405547297297</c:v>
                </c:pt>
                <c:pt idx="77">
                  <c:v>0.004421560094594594</c:v>
                </c:pt>
                <c:pt idx="78">
                  <c:v>0.0033670896815286623</c:v>
                </c:pt>
                <c:pt idx="79">
                  <c:v>0.0048510695923566875</c:v>
                </c:pt>
                <c:pt idx="80">
                  <c:v>0.00445008374522293</c:v>
                </c:pt>
                <c:pt idx="81">
                  <c:v>0.004720407777070063</c:v>
                </c:pt>
                <c:pt idx="82">
                  <c:v>0.005092651515923567</c:v>
                </c:pt>
                <c:pt idx="83">
                  <c:v>0.004854199853503185</c:v>
                </c:pt>
                <c:pt idx="84">
                  <c:v>0.0048351022675159235</c:v>
                </c:pt>
                <c:pt idx="85">
                  <c:v>0.004309889821656051</c:v>
                </c:pt>
                <c:pt idx="86">
                  <c:v>0.0038554093503184715</c:v>
                </c:pt>
                <c:pt idx="87">
                  <c:v>0.004993956515923567</c:v>
                </c:pt>
                <c:pt idx="88">
                  <c:v>0.005144002242038217</c:v>
                </c:pt>
                <c:pt idx="89">
                  <c:v>0.005122766197452229</c:v>
                </c:pt>
                <c:pt idx="90">
                  <c:v>0.0049403484203821655</c:v>
                </c:pt>
                <c:pt idx="91">
                  <c:v>0.005049047968152866</c:v>
                </c:pt>
                <c:pt idx="92">
                  <c:v>0.0037257254649681526</c:v>
                </c:pt>
                <c:pt idx="93">
                  <c:v>0.004313070312101911</c:v>
                </c:pt>
                <c:pt idx="94">
                  <c:v>0.003790971515923567</c:v>
                </c:pt>
                <c:pt idx="95">
                  <c:v>0.004535037535031847</c:v>
                </c:pt>
                <c:pt idx="96">
                  <c:v>0.00395520496178344</c:v>
                </c:pt>
                <c:pt idx="97">
                  <c:v>0.004240108280254777</c:v>
                </c:pt>
                <c:pt idx="98">
                  <c:v>0.005048676808917197</c:v>
                </c:pt>
                <c:pt idx="99">
                  <c:v>0.00510896317037037</c:v>
                </c:pt>
                <c:pt idx="100">
                  <c:v>0.005615851111111111</c:v>
                </c:pt>
                <c:pt idx="101">
                  <c:v>0.005174714637037037</c:v>
                </c:pt>
                <c:pt idx="102">
                  <c:v>0.0023682443555555553</c:v>
                </c:pt>
                <c:pt idx="103">
                  <c:v>0.004078319674074074</c:v>
                </c:pt>
                <c:pt idx="104">
                  <c:v>0.004227442281481481</c:v>
                </c:pt>
                <c:pt idx="105">
                  <c:v>0.0055683102222222215</c:v>
                </c:pt>
                <c:pt idx="106">
                  <c:v>0.004923795437037037</c:v>
                </c:pt>
                <c:pt idx="107">
                  <c:v>0.004963762014814814</c:v>
                </c:pt>
                <c:pt idx="108">
                  <c:v>0.004024869748148148</c:v>
                </c:pt>
                <c:pt idx="109">
                  <c:v>0.004564149955555555</c:v>
                </c:pt>
                <c:pt idx="110">
                  <c:v>0.0049934683555555555</c:v>
                </c:pt>
                <c:pt idx="111">
                  <c:v>0.00514339674074074</c:v>
                </c:pt>
                <c:pt idx="112">
                  <c:v>0.00440406877037037</c:v>
                </c:pt>
                <c:pt idx="113">
                  <c:v>0.0036626994962962963</c:v>
                </c:pt>
                <c:pt idx="114">
                  <c:v>0.004520315644444444</c:v>
                </c:pt>
                <c:pt idx="115">
                  <c:v>0.004821730251851852</c:v>
                </c:pt>
                <c:pt idx="116">
                  <c:v>0.005675210074074073</c:v>
                </c:pt>
                <c:pt idx="117">
                  <c:v>0.004514728918518518</c:v>
                </c:pt>
                <c:pt idx="118">
                  <c:v>0.003626117185185185</c:v>
                </c:pt>
              </c:numCache>
            </c:numRef>
          </c:xVal>
          <c:yVal>
            <c:numRef>
              <c:f>All_Data!$O$26:$O$144</c:f>
              <c:numCache>
                <c:ptCount val="119"/>
                <c:pt idx="48">
                  <c:v>1.473933535</c:v>
                </c:pt>
                <c:pt idx="49">
                  <c:v>1.360554032</c:v>
                </c:pt>
                <c:pt idx="50">
                  <c:v>4.195041599</c:v>
                </c:pt>
                <c:pt idx="51">
                  <c:v>5.10207762</c:v>
                </c:pt>
                <c:pt idx="52">
                  <c:v>4.421800604</c:v>
                </c:pt>
                <c:pt idx="53">
                  <c:v>3.854903091</c:v>
                </c:pt>
                <c:pt idx="54">
                  <c:v>1.814072043</c:v>
                </c:pt>
                <c:pt idx="55">
                  <c:v>1.70069254</c:v>
                </c:pt>
                <c:pt idx="56">
                  <c:v>3.174626075</c:v>
                </c:pt>
                <c:pt idx="57">
                  <c:v>4.421800604</c:v>
                </c:pt>
                <c:pt idx="59">
                  <c:v>5.10207762</c:v>
                </c:pt>
                <c:pt idx="60">
                  <c:v>0.907036021</c:v>
                </c:pt>
                <c:pt idx="61">
                  <c:v>1.473933535</c:v>
                </c:pt>
                <c:pt idx="62">
                  <c:v>3.288005578</c:v>
                </c:pt>
                <c:pt idx="63">
                  <c:v>3.968282594</c:v>
                </c:pt>
                <c:pt idx="64">
                  <c:v>1.133795027</c:v>
                </c:pt>
                <c:pt idx="65">
                  <c:v>3.968282594</c:v>
                </c:pt>
              </c:numCache>
            </c:numRef>
          </c:yVal>
          <c:smooth val="0"/>
        </c:ser>
        <c:ser>
          <c:idx val="3"/>
          <c:order val="3"/>
          <c:tx>
            <c:v>Perkins N&amp;P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All_Data!$L$26:$L$144</c:f>
              <c:numCache>
                <c:ptCount val="119"/>
                <c:pt idx="0">
                  <c:v>0.00316198575</c:v>
                </c:pt>
                <c:pt idx="1">
                  <c:v>0.0029718040540540544</c:v>
                </c:pt>
                <c:pt idx="3">
                  <c:v>0.004738420385135136</c:v>
                </c:pt>
                <c:pt idx="4">
                  <c:v>0.0051035885</c:v>
                </c:pt>
                <c:pt idx="5">
                  <c:v>0.005185317797297298</c:v>
                </c:pt>
                <c:pt idx="6">
                  <c:v>0.005416863337837838</c:v>
                </c:pt>
                <c:pt idx="7">
                  <c:v>0.002892185202702703</c:v>
                </c:pt>
                <c:pt idx="8">
                  <c:v>0.0038276194527027026</c:v>
                </c:pt>
                <c:pt idx="9">
                  <c:v>0.004120282601351352</c:v>
                </c:pt>
                <c:pt idx="10">
                  <c:v>0.004766773898648649</c:v>
                </c:pt>
                <c:pt idx="11">
                  <c:v>0.00502833120945946</c:v>
                </c:pt>
                <c:pt idx="12">
                  <c:v>0.00542710397972973</c:v>
                </c:pt>
                <c:pt idx="13">
                  <c:v>0.005557916790540541</c:v>
                </c:pt>
                <c:pt idx="14">
                  <c:v>0.003118943655405405</c:v>
                </c:pt>
                <c:pt idx="15">
                  <c:v>0.003748631364864865</c:v>
                </c:pt>
                <c:pt idx="16">
                  <c:v>0.00513333295945946</c:v>
                </c:pt>
                <c:pt idx="17">
                  <c:v>0.0053031968243243246</c:v>
                </c:pt>
                <c:pt idx="18">
                  <c:v>0.005225038074324325</c:v>
                </c:pt>
                <c:pt idx="19">
                  <c:v>0.005355074925675676</c:v>
                </c:pt>
                <c:pt idx="20">
                  <c:v>0.005458921364864864</c:v>
                </c:pt>
                <c:pt idx="21">
                  <c:v>0.0037437043918918922</c:v>
                </c:pt>
                <c:pt idx="22">
                  <c:v>0.004075478324324325</c:v>
                </c:pt>
                <c:pt idx="23">
                  <c:v>0.004870671695945946</c:v>
                </c:pt>
                <c:pt idx="24">
                  <c:v>0.005159556148648649</c:v>
                </c:pt>
                <c:pt idx="25">
                  <c:v>0.005499049925675676</c:v>
                </c:pt>
                <c:pt idx="26">
                  <c:v>0.0055917482499999996</c:v>
                </c:pt>
                <c:pt idx="27">
                  <c:v>0.005607911385135136</c:v>
                </c:pt>
                <c:pt idx="28">
                  <c:v>0.00243920022</c:v>
                </c:pt>
                <c:pt idx="29">
                  <c:v>0.0032904912466666667</c:v>
                </c:pt>
                <c:pt idx="30">
                  <c:v>0.004078449786666667</c:v>
                </c:pt>
                <c:pt idx="31">
                  <c:v>0.003600403873333333</c:v>
                </c:pt>
                <c:pt idx="32">
                  <c:v>0.00211247294</c:v>
                </c:pt>
                <c:pt idx="33">
                  <c:v>0.0022479291800000002</c:v>
                </c:pt>
                <c:pt idx="34">
                  <c:v>0.0035789910533333335</c:v>
                </c:pt>
                <c:pt idx="35">
                  <c:v>0.00436147812</c:v>
                </c:pt>
                <c:pt idx="36">
                  <c:v>0.004612674106666667</c:v>
                </c:pt>
                <c:pt idx="37">
                  <c:v>0.0021181298600000003</c:v>
                </c:pt>
                <c:pt idx="38">
                  <c:v>0.002721344473333333</c:v>
                </c:pt>
                <c:pt idx="39">
                  <c:v>0.002946693073333333</c:v>
                </c:pt>
                <c:pt idx="40">
                  <c:v>0.0031391801866666666</c:v>
                </c:pt>
                <c:pt idx="41">
                  <c:v>0.0029688321533333333</c:v>
                </c:pt>
                <c:pt idx="42">
                  <c:v>0.0022904082200000003</c:v>
                </c:pt>
                <c:pt idx="43">
                  <c:v>0.00223925716</c:v>
                </c:pt>
                <c:pt idx="44">
                  <c:v>0.002897984193333333</c:v>
                </c:pt>
                <c:pt idx="45">
                  <c:v>0.00349288692</c:v>
                </c:pt>
                <c:pt idx="46">
                  <c:v>0.0038371408533333334</c:v>
                </c:pt>
                <c:pt idx="47">
                  <c:v>0.00207340358</c:v>
                </c:pt>
                <c:pt idx="48">
                  <c:v>0.0019421584516129034</c:v>
                </c:pt>
                <c:pt idx="49">
                  <c:v>0.0019568873032258065</c:v>
                </c:pt>
                <c:pt idx="50">
                  <c:v>0.003326610677419355</c:v>
                </c:pt>
                <c:pt idx="51">
                  <c:v>0.003663862367741936</c:v>
                </c:pt>
                <c:pt idx="52">
                  <c:v>0.004343957535483871</c:v>
                </c:pt>
                <c:pt idx="53">
                  <c:v>0.004487446883870968</c:v>
                </c:pt>
                <c:pt idx="54">
                  <c:v>0.002461328129032258</c:v>
                </c:pt>
                <c:pt idx="55">
                  <c:v>0.0022054392838709675</c:v>
                </c:pt>
                <c:pt idx="56">
                  <c:v>0.0035565722709677418</c:v>
                </c:pt>
                <c:pt idx="57">
                  <c:v>0.0036606892451612905</c:v>
                </c:pt>
                <c:pt idx="58">
                  <c:v>0.003907182929032259</c:v>
                </c:pt>
                <c:pt idx="59">
                  <c:v>0.004569979129032258</c:v>
                </c:pt>
                <c:pt idx="60">
                  <c:v>0.0019228413741935483</c:v>
                </c:pt>
                <c:pt idx="61">
                  <c:v>0.002007361019354839</c:v>
                </c:pt>
                <c:pt idx="62">
                  <c:v>0.0033356270387096777</c:v>
                </c:pt>
                <c:pt idx="63">
                  <c:v>0.0033080691806451614</c:v>
                </c:pt>
                <c:pt idx="64">
                  <c:v>0.0025978428774193546</c:v>
                </c:pt>
                <c:pt idx="65">
                  <c:v>0.003988144761290323</c:v>
                </c:pt>
                <c:pt idx="66">
                  <c:v>0.003062542412162162</c:v>
                </c:pt>
                <c:pt idx="67">
                  <c:v>0.0034418699324324322</c:v>
                </c:pt>
                <c:pt idx="68">
                  <c:v>0.0036588553716216214</c:v>
                </c:pt>
                <c:pt idx="69">
                  <c:v>0.004081665162162162</c:v>
                </c:pt>
                <c:pt idx="70">
                  <c:v>0.0026224864864864863</c:v>
                </c:pt>
                <c:pt idx="71">
                  <c:v>0.0038731268445945945</c:v>
                </c:pt>
                <c:pt idx="72">
                  <c:v>0.0036268415202702704</c:v>
                </c:pt>
                <c:pt idx="73">
                  <c:v>0.0038955570135135137</c:v>
                </c:pt>
                <c:pt idx="74">
                  <c:v>0.00277189125</c:v>
                </c:pt>
                <c:pt idx="75">
                  <c:v>0.0029980285135135136</c:v>
                </c:pt>
                <c:pt idx="76">
                  <c:v>0.003598405547297297</c:v>
                </c:pt>
                <c:pt idx="77">
                  <c:v>0.004421560094594594</c:v>
                </c:pt>
                <c:pt idx="78">
                  <c:v>0.0033670896815286623</c:v>
                </c:pt>
                <c:pt idx="79">
                  <c:v>0.0048510695923566875</c:v>
                </c:pt>
                <c:pt idx="80">
                  <c:v>0.00445008374522293</c:v>
                </c:pt>
                <c:pt idx="81">
                  <c:v>0.004720407777070063</c:v>
                </c:pt>
                <c:pt idx="82">
                  <c:v>0.005092651515923567</c:v>
                </c:pt>
                <c:pt idx="83">
                  <c:v>0.004854199853503185</c:v>
                </c:pt>
                <c:pt idx="84">
                  <c:v>0.0048351022675159235</c:v>
                </c:pt>
                <c:pt idx="85">
                  <c:v>0.004309889821656051</c:v>
                </c:pt>
                <c:pt idx="86">
                  <c:v>0.0038554093503184715</c:v>
                </c:pt>
                <c:pt idx="87">
                  <c:v>0.004993956515923567</c:v>
                </c:pt>
                <c:pt idx="88">
                  <c:v>0.005144002242038217</c:v>
                </c:pt>
                <c:pt idx="89">
                  <c:v>0.005122766197452229</c:v>
                </c:pt>
                <c:pt idx="90">
                  <c:v>0.0049403484203821655</c:v>
                </c:pt>
                <c:pt idx="91">
                  <c:v>0.005049047968152866</c:v>
                </c:pt>
                <c:pt idx="92">
                  <c:v>0.0037257254649681526</c:v>
                </c:pt>
                <c:pt idx="93">
                  <c:v>0.004313070312101911</c:v>
                </c:pt>
                <c:pt idx="94">
                  <c:v>0.003790971515923567</c:v>
                </c:pt>
                <c:pt idx="95">
                  <c:v>0.004535037535031847</c:v>
                </c:pt>
                <c:pt idx="96">
                  <c:v>0.00395520496178344</c:v>
                </c:pt>
                <c:pt idx="97">
                  <c:v>0.004240108280254777</c:v>
                </c:pt>
                <c:pt idx="98">
                  <c:v>0.005048676808917197</c:v>
                </c:pt>
                <c:pt idx="99">
                  <c:v>0.00510896317037037</c:v>
                </c:pt>
                <c:pt idx="100">
                  <c:v>0.005615851111111111</c:v>
                </c:pt>
                <c:pt idx="101">
                  <c:v>0.005174714637037037</c:v>
                </c:pt>
                <c:pt idx="102">
                  <c:v>0.0023682443555555553</c:v>
                </c:pt>
                <c:pt idx="103">
                  <c:v>0.004078319674074074</c:v>
                </c:pt>
                <c:pt idx="104">
                  <c:v>0.004227442281481481</c:v>
                </c:pt>
                <c:pt idx="105">
                  <c:v>0.0055683102222222215</c:v>
                </c:pt>
                <c:pt idx="106">
                  <c:v>0.004923795437037037</c:v>
                </c:pt>
                <c:pt idx="107">
                  <c:v>0.004963762014814814</c:v>
                </c:pt>
                <c:pt idx="108">
                  <c:v>0.004024869748148148</c:v>
                </c:pt>
                <c:pt idx="109">
                  <c:v>0.004564149955555555</c:v>
                </c:pt>
                <c:pt idx="110">
                  <c:v>0.0049934683555555555</c:v>
                </c:pt>
                <c:pt idx="111">
                  <c:v>0.00514339674074074</c:v>
                </c:pt>
                <c:pt idx="112">
                  <c:v>0.00440406877037037</c:v>
                </c:pt>
                <c:pt idx="113">
                  <c:v>0.0036626994962962963</c:v>
                </c:pt>
                <c:pt idx="114">
                  <c:v>0.004520315644444444</c:v>
                </c:pt>
                <c:pt idx="115">
                  <c:v>0.004821730251851852</c:v>
                </c:pt>
                <c:pt idx="116">
                  <c:v>0.005675210074074073</c:v>
                </c:pt>
                <c:pt idx="117">
                  <c:v>0.004514728918518518</c:v>
                </c:pt>
                <c:pt idx="118">
                  <c:v>0.003626117185185185</c:v>
                </c:pt>
              </c:numCache>
            </c:numRef>
          </c:xVal>
          <c:yVal>
            <c:numRef>
              <c:f>All_Data!$P$26:$P$144</c:f>
              <c:numCache>
                <c:ptCount val="119"/>
                <c:pt idx="66">
                  <c:v>2.947867069</c:v>
                </c:pt>
                <c:pt idx="67">
                  <c:v>3.061246572</c:v>
                </c:pt>
                <c:pt idx="68">
                  <c:v>4.081662096</c:v>
                </c:pt>
                <c:pt idx="69">
                  <c:v>3.174626075</c:v>
                </c:pt>
                <c:pt idx="70">
                  <c:v>2.607728561</c:v>
                </c:pt>
                <c:pt idx="71">
                  <c:v>3.628144086</c:v>
                </c:pt>
                <c:pt idx="72">
                  <c:v>3.288005578</c:v>
                </c:pt>
                <c:pt idx="73">
                  <c:v>4.081662096</c:v>
                </c:pt>
                <c:pt idx="74">
                  <c:v>2.834487567</c:v>
                </c:pt>
                <c:pt idx="75">
                  <c:v>3.854903091</c:v>
                </c:pt>
                <c:pt idx="76">
                  <c:v>4.081662096</c:v>
                </c:pt>
                <c:pt idx="77">
                  <c:v>3.968282594</c:v>
                </c:pt>
              </c:numCache>
            </c:numRef>
          </c:yVal>
          <c:smooth val="0"/>
        </c:ser>
        <c:ser>
          <c:idx val="4"/>
          <c:order val="4"/>
          <c:tx>
            <c:v>EFAW AA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All_Data!$L$26:$L$144</c:f>
              <c:numCache>
                <c:ptCount val="119"/>
                <c:pt idx="0">
                  <c:v>0.00316198575</c:v>
                </c:pt>
                <c:pt idx="1">
                  <c:v>0.0029718040540540544</c:v>
                </c:pt>
                <c:pt idx="3">
                  <c:v>0.004738420385135136</c:v>
                </c:pt>
                <c:pt idx="4">
                  <c:v>0.0051035885</c:v>
                </c:pt>
                <c:pt idx="5">
                  <c:v>0.005185317797297298</c:v>
                </c:pt>
                <c:pt idx="6">
                  <c:v>0.005416863337837838</c:v>
                </c:pt>
                <c:pt idx="7">
                  <c:v>0.002892185202702703</c:v>
                </c:pt>
                <c:pt idx="8">
                  <c:v>0.0038276194527027026</c:v>
                </c:pt>
                <c:pt idx="9">
                  <c:v>0.004120282601351352</c:v>
                </c:pt>
                <c:pt idx="10">
                  <c:v>0.004766773898648649</c:v>
                </c:pt>
                <c:pt idx="11">
                  <c:v>0.00502833120945946</c:v>
                </c:pt>
                <c:pt idx="12">
                  <c:v>0.00542710397972973</c:v>
                </c:pt>
                <c:pt idx="13">
                  <c:v>0.005557916790540541</c:v>
                </c:pt>
                <c:pt idx="14">
                  <c:v>0.003118943655405405</c:v>
                </c:pt>
                <c:pt idx="15">
                  <c:v>0.003748631364864865</c:v>
                </c:pt>
                <c:pt idx="16">
                  <c:v>0.00513333295945946</c:v>
                </c:pt>
                <c:pt idx="17">
                  <c:v>0.0053031968243243246</c:v>
                </c:pt>
                <c:pt idx="18">
                  <c:v>0.005225038074324325</c:v>
                </c:pt>
                <c:pt idx="19">
                  <c:v>0.005355074925675676</c:v>
                </c:pt>
                <c:pt idx="20">
                  <c:v>0.005458921364864864</c:v>
                </c:pt>
                <c:pt idx="21">
                  <c:v>0.0037437043918918922</c:v>
                </c:pt>
                <c:pt idx="22">
                  <c:v>0.004075478324324325</c:v>
                </c:pt>
                <c:pt idx="23">
                  <c:v>0.004870671695945946</c:v>
                </c:pt>
                <c:pt idx="24">
                  <c:v>0.005159556148648649</c:v>
                </c:pt>
                <c:pt idx="25">
                  <c:v>0.005499049925675676</c:v>
                </c:pt>
                <c:pt idx="26">
                  <c:v>0.0055917482499999996</c:v>
                </c:pt>
                <c:pt idx="27">
                  <c:v>0.005607911385135136</c:v>
                </c:pt>
                <c:pt idx="28">
                  <c:v>0.00243920022</c:v>
                </c:pt>
                <c:pt idx="29">
                  <c:v>0.0032904912466666667</c:v>
                </c:pt>
                <c:pt idx="30">
                  <c:v>0.004078449786666667</c:v>
                </c:pt>
                <c:pt idx="31">
                  <c:v>0.003600403873333333</c:v>
                </c:pt>
                <c:pt idx="32">
                  <c:v>0.00211247294</c:v>
                </c:pt>
                <c:pt idx="33">
                  <c:v>0.0022479291800000002</c:v>
                </c:pt>
                <c:pt idx="34">
                  <c:v>0.0035789910533333335</c:v>
                </c:pt>
                <c:pt idx="35">
                  <c:v>0.00436147812</c:v>
                </c:pt>
                <c:pt idx="36">
                  <c:v>0.004612674106666667</c:v>
                </c:pt>
                <c:pt idx="37">
                  <c:v>0.0021181298600000003</c:v>
                </c:pt>
                <c:pt idx="38">
                  <c:v>0.002721344473333333</c:v>
                </c:pt>
                <c:pt idx="39">
                  <c:v>0.002946693073333333</c:v>
                </c:pt>
                <c:pt idx="40">
                  <c:v>0.0031391801866666666</c:v>
                </c:pt>
                <c:pt idx="41">
                  <c:v>0.0029688321533333333</c:v>
                </c:pt>
                <c:pt idx="42">
                  <c:v>0.0022904082200000003</c:v>
                </c:pt>
                <c:pt idx="43">
                  <c:v>0.00223925716</c:v>
                </c:pt>
                <c:pt idx="44">
                  <c:v>0.002897984193333333</c:v>
                </c:pt>
                <c:pt idx="45">
                  <c:v>0.00349288692</c:v>
                </c:pt>
                <c:pt idx="46">
                  <c:v>0.0038371408533333334</c:v>
                </c:pt>
                <c:pt idx="47">
                  <c:v>0.00207340358</c:v>
                </c:pt>
                <c:pt idx="48">
                  <c:v>0.0019421584516129034</c:v>
                </c:pt>
                <c:pt idx="49">
                  <c:v>0.0019568873032258065</c:v>
                </c:pt>
                <c:pt idx="50">
                  <c:v>0.003326610677419355</c:v>
                </c:pt>
                <c:pt idx="51">
                  <c:v>0.003663862367741936</c:v>
                </c:pt>
                <c:pt idx="52">
                  <c:v>0.004343957535483871</c:v>
                </c:pt>
                <c:pt idx="53">
                  <c:v>0.004487446883870968</c:v>
                </c:pt>
                <c:pt idx="54">
                  <c:v>0.002461328129032258</c:v>
                </c:pt>
                <c:pt idx="55">
                  <c:v>0.0022054392838709675</c:v>
                </c:pt>
                <c:pt idx="56">
                  <c:v>0.0035565722709677418</c:v>
                </c:pt>
                <c:pt idx="57">
                  <c:v>0.0036606892451612905</c:v>
                </c:pt>
                <c:pt idx="58">
                  <c:v>0.003907182929032259</c:v>
                </c:pt>
                <c:pt idx="59">
                  <c:v>0.004569979129032258</c:v>
                </c:pt>
                <c:pt idx="60">
                  <c:v>0.0019228413741935483</c:v>
                </c:pt>
                <c:pt idx="61">
                  <c:v>0.002007361019354839</c:v>
                </c:pt>
                <c:pt idx="62">
                  <c:v>0.0033356270387096777</c:v>
                </c:pt>
                <c:pt idx="63">
                  <c:v>0.0033080691806451614</c:v>
                </c:pt>
                <c:pt idx="64">
                  <c:v>0.0025978428774193546</c:v>
                </c:pt>
                <c:pt idx="65">
                  <c:v>0.003988144761290323</c:v>
                </c:pt>
                <c:pt idx="66">
                  <c:v>0.003062542412162162</c:v>
                </c:pt>
                <c:pt idx="67">
                  <c:v>0.0034418699324324322</c:v>
                </c:pt>
                <c:pt idx="68">
                  <c:v>0.0036588553716216214</c:v>
                </c:pt>
                <c:pt idx="69">
                  <c:v>0.004081665162162162</c:v>
                </c:pt>
                <c:pt idx="70">
                  <c:v>0.0026224864864864863</c:v>
                </c:pt>
                <c:pt idx="71">
                  <c:v>0.0038731268445945945</c:v>
                </c:pt>
                <c:pt idx="72">
                  <c:v>0.0036268415202702704</c:v>
                </c:pt>
                <c:pt idx="73">
                  <c:v>0.0038955570135135137</c:v>
                </c:pt>
                <c:pt idx="74">
                  <c:v>0.00277189125</c:v>
                </c:pt>
                <c:pt idx="75">
                  <c:v>0.0029980285135135136</c:v>
                </c:pt>
                <c:pt idx="76">
                  <c:v>0.003598405547297297</c:v>
                </c:pt>
                <c:pt idx="77">
                  <c:v>0.004421560094594594</c:v>
                </c:pt>
                <c:pt idx="78">
                  <c:v>0.0033670896815286623</c:v>
                </c:pt>
                <c:pt idx="79">
                  <c:v>0.0048510695923566875</c:v>
                </c:pt>
                <c:pt idx="80">
                  <c:v>0.00445008374522293</c:v>
                </c:pt>
                <c:pt idx="81">
                  <c:v>0.004720407777070063</c:v>
                </c:pt>
                <c:pt idx="82">
                  <c:v>0.005092651515923567</c:v>
                </c:pt>
                <c:pt idx="83">
                  <c:v>0.004854199853503185</c:v>
                </c:pt>
                <c:pt idx="84">
                  <c:v>0.0048351022675159235</c:v>
                </c:pt>
                <c:pt idx="85">
                  <c:v>0.004309889821656051</c:v>
                </c:pt>
                <c:pt idx="86">
                  <c:v>0.0038554093503184715</c:v>
                </c:pt>
                <c:pt idx="87">
                  <c:v>0.004993956515923567</c:v>
                </c:pt>
                <c:pt idx="88">
                  <c:v>0.005144002242038217</c:v>
                </c:pt>
                <c:pt idx="89">
                  <c:v>0.005122766197452229</c:v>
                </c:pt>
                <c:pt idx="90">
                  <c:v>0.0049403484203821655</c:v>
                </c:pt>
                <c:pt idx="91">
                  <c:v>0.005049047968152866</c:v>
                </c:pt>
                <c:pt idx="92">
                  <c:v>0.0037257254649681526</c:v>
                </c:pt>
                <c:pt idx="93">
                  <c:v>0.004313070312101911</c:v>
                </c:pt>
                <c:pt idx="94">
                  <c:v>0.003790971515923567</c:v>
                </c:pt>
                <c:pt idx="95">
                  <c:v>0.004535037535031847</c:v>
                </c:pt>
                <c:pt idx="96">
                  <c:v>0.00395520496178344</c:v>
                </c:pt>
                <c:pt idx="97">
                  <c:v>0.004240108280254777</c:v>
                </c:pt>
                <c:pt idx="98">
                  <c:v>0.005048676808917197</c:v>
                </c:pt>
                <c:pt idx="99">
                  <c:v>0.00510896317037037</c:v>
                </c:pt>
                <c:pt idx="100">
                  <c:v>0.005615851111111111</c:v>
                </c:pt>
                <c:pt idx="101">
                  <c:v>0.005174714637037037</c:v>
                </c:pt>
                <c:pt idx="102">
                  <c:v>0.0023682443555555553</c:v>
                </c:pt>
                <c:pt idx="103">
                  <c:v>0.004078319674074074</c:v>
                </c:pt>
                <c:pt idx="104">
                  <c:v>0.004227442281481481</c:v>
                </c:pt>
                <c:pt idx="105">
                  <c:v>0.0055683102222222215</c:v>
                </c:pt>
                <c:pt idx="106">
                  <c:v>0.004923795437037037</c:v>
                </c:pt>
                <c:pt idx="107">
                  <c:v>0.004963762014814814</c:v>
                </c:pt>
                <c:pt idx="108">
                  <c:v>0.004024869748148148</c:v>
                </c:pt>
                <c:pt idx="109">
                  <c:v>0.004564149955555555</c:v>
                </c:pt>
                <c:pt idx="110">
                  <c:v>0.0049934683555555555</c:v>
                </c:pt>
                <c:pt idx="111">
                  <c:v>0.00514339674074074</c:v>
                </c:pt>
                <c:pt idx="112">
                  <c:v>0.00440406877037037</c:v>
                </c:pt>
                <c:pt idx="113">
                  <c:v>0.0036626994962962963</c:v>
                </c:pt>
                <c:pt idx="114">
                  <c:v>0.004520315644444444</c:v>
                </c:pt>
                <c:pt idx="115">
                  <c:v>0.004821730251851852</c:v>
                </c:pt>
                <c:pt idx="116">
                  <c:v>0.005675210074074073</c:v>
                </c:pt>
                <c:pt idx="117">
                  <c:v>0.004514728918518518</c:v>
                </c:pt>
                <c:pt idx="118">
                  <c:v>0.003626117185185185</c:v>
                </c:pt>
              </c:numCache>
            </c:numRef>
          </c:xVal>
          <c:yVal>
            <c:numRef>
              <c:f>All_Data!$Q$26:$Q$144</c:f>
              <c:numCache>
                <c:ptCount val="119"/>
                <c:pt idx="78">
                  <c:v>3.174626075</c:v>
                </c:pt>
                <c:pt idx="79">
                  <c:v>4.081662096</c:v>
                </c:pt>
                <c:pt idx="80">
                  <c:v>3.628144086</c:v>
                </c:pt>
                <c:pt idx="81">
                  <c:v>4.535180107</c:v>
                </c:pt>
                <c:pt idx="82">
                  <c:v>3.288005578</c:v>
                </c:pt>
                <c:pt idx="83">
                  <c:v>6.009113642</c:v>
                </c:pt>
                <c:pt idx="84">
                  <c:v>5.328836626</c:v>
                </c:pt>
                <c:pt idx="85">
                  <c:v>3.288005578</c:v>
                </c:pt>
                <c:pt idx="86">
                  <c:v>2.834487567</c:v>
                </c:pt>
                <c:pt idx="87">
                  <c:v>5.555595631</c:v>
                </c:pt>
                <c:pt idx="88">
                  <c:v>5.782354636</c:v>
                </c:pt>
                <c:pt idx="89">
                  <c:v>5.215457123</c:v>
                </c:pt>
                <c:pt idx="90">
                  <c:v>5.328836626</c:v>
                </c:pt>
                <c:pt idx="91">
                  <c:v>4.64855961</c:v>
                </c:pt>
                <c:pt idx="92">
                  <c:v>2.380969556</c:v>
                </c:pt>
                <c:pt idx="93">
                  <c:v>3.741523588</c:v>
                </c:pt>
                <c:pt idx="94">
                  <c:v>3.288005578</c:v>
                </c:pt>
                <c:pt idx="95">
                  <c:v>4.195041599</c:v>
                </c:pt>
                <c:pt idx="96">
                  <c:v>3.174626075</c:v>
                </c:pt>
                <c:pt idx="97">
                  <c:v>4.64855961</c:v>
                </c:pt>
                <c:pt idx="98">
                  <c:v>5.215457123</c:v>
                </c:pt>
              </c:numCache>
            </c:numRef>
          </c:yVal>
          <c:smooth val="0"/>
        </c:ser>
        <c:ser>
          <c:idx val="5"/>
          <c:order val="5"/>
          <c:tx>
            <c:v>Stillwater 222 (1999)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All_Data!$L$125:$L$144</c:f>
              <c:numCache>
                <c:ptCount val="20"/>
                <c:pt idx="0">
                  <c:v>0.00510896317037037</c:v>
                </c:pt>
                <c:pt idx="1">
                  <c:v>0.005615851111111111</c:v>
                </c:pt>
                <c:pt idx="2">
                  <c:v>0.005174714637037037</c:v>
                </c:pt>
                <c:pt idx="3">
                  <c:v>0.0023682443555555553</c:v>
                </c:pt>
                <c:pt idx="4">
                  <c:v>0.004078319674074074</c:v>
                </c:pt>
                <c:pt idx="5">
                  <c:v>0.004227442281481481</c:v>
                </c:pt>
                <c:pt idx="6">
                  <c:v>0.0055683102222222215</c:v>
                </c:pt>
                <c:pt idx="7">
                  <c:v>0.004923795437037037</c:v>
                </c:pt>
                <c:pt idx="8">
                  <c:v>0.004963762014814814</c:v>
                </c:pt>
                <c:pt idx="9">
                  <c:v>0.004024869748148148</c:v>
                </c:pt>
                <c:pt idx="10">
                  <c:v>0.004564149955555555</c:v>
                </c:pt>
                <c:pt idx="11">
                  <c:v>0.0049934683555555555</c:v>
                </c:pt>
                <c:pt idx="12">
                  <c:v>0.00514339674074074</c:v>
                </c:pt>
                <c:pt idx="13">
                  <c:v>0.00440406877037037</c:v>
                </c:pt>
                <c:pt idx="14">
                  <c:v>0.0036626994962962963</c:v>
                </c:pt>
                <c:pt idx="15">
                  <c:v>0.004520315644444444</c:v>
                </c:pt>
                <c:pt idx="16">
                  <c:v>0.004821730251851852</c:v>
                </c:pt>
                <c:pt idx="17">
                  <c:v>0.005675210074074073</c:v>
                </c:pt>
                <c:pt idx="18">
                  <c:v>0.004514728918518518</c:v>
                </c:pt>
                <c:pt idx="19">
                  <c:v>0.003626117185185185</c:v>
                </c:pt>
              </c:numCache>
            </c:numRef>
          </c:xVal>
          <c:yVal>
            <c:numRef>
              <c:f>All_Data!$S$125:$S$144</c:f>
              <c:numCache>
                <c:ptCount val="20"/>
                <c:pt idx="0">
                  <c:v>1.3361368852459015</c:v>
                </c:pt>
                <c:pt idx="1">
                  <c:v>1.5273378688524588</c:v>
                </c:pt>
                <c:pt idx="2">
                  <c:v>1.5769305464480874</c:v>
                </c:pt>
                <c:pt idx="4">
                  <c:v>0.8296043715846994</c:v>
                </c:pt>
                <c:pt idx="5">
                  <c:v>0.7674336612021858</c:v>
                </c:pt>
                <c:pt idx="6">
                  <c:v>1.209947213114754</c:v>
                </c:pt>
                <c:pt idx="7">
                  <c:v>1.5341974863387977</c:v>
                </c:pt>
                <c:pt idx="8">
                  <c:v>2.216847267759563</c:v>
                </c:pt>
                <c:pt idx="9">
                  <c:v>0.8426537704918031</c:v>
                </c:pt>
                <c:pt idx="10">
                  <c:v>0.7930859016393442</c:v>
                </c:pt>
                <c:pt idx="11">
                  <c:v>1.4403460109289619</c:v>
                </c:pt>
                <c:pt idx="12">
                  <c:v>1.9633267213114753</c:v>
                </c:pt>
                <c:pt idx="13">
                  <c:v>0.8292322404371585</c:v>
                </c:pt>
                <c:pt idx="14">
                  <c:v>0.7062304918032786</c:v>
                </c:pt>
                <c:pt idx="15">
                  <c:v>0.8054778688524589</c:v>
                </c:pt>
                <c:pt idx="16">
                  <c:v>1.2018719672131146</c:v>
                </c:pt>
                <c:pt idx="17">
                  <c:v>1.8209617486338798</c:v>
                </c:pt>
                <c:pt idx="18">
                  <c:v>2.0444265027322404</c:v>
                </c:pt>
                <c:pt idx="19">
                  <c:v>0.7683019672131147</c:v>
                </c:pt>
              </c:numCache>
            </c:numRef>
          </c:yVal>
          <c:smooth val="0"/>
        </c:ser>
        <c:axId val="7472405"/>
        <c:axId val="142782"/>
      </c:scatterChart>
      <c:valAx>
        <c:axId val="747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782"/>
        <c:crosses val="autoZero"/>
        <c:crossBetween val="midCat"/>
        <c:dispUnits/>
      </c:valAx>
      <c:valAx>
        <c:axId val="1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 (Mg 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724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0</xdr:rowOff>
    </xdr:from>
    <xdr:to>
      <xdr:col>21</xdr:col>
      <xdr:colOff>581025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7800975" y="0"/>
        <a:ext cx="64389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32</xdr:col>
      <xdr:colOff>352425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14268450" y="0"/>
        <a:ext cx="64484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0</xdr:row>
      <xdr:rowOff>0</xdr:rowOff>
    </xdr:from>
    <xdr:to>
      <xdr:col>43</xdr:col>
      <xdr:colOff>361950</xdr:colOff>
      <xdr:row>21</xdr:row>
      <xdr:rowOff>114300</xdr:rowOff>
    </xdr:to>
    <xdr:graphicFrame>
      <xdr:nvGraphicFramePr>
        <xdr:cNvPr id="3" name="Chart 3"/>
        <xdr:cNvGraphicFramePr/>
      </xdr:nvGraphicFramePr>
      <xdr:xfrm>
        <a:off x="20974050" y="0"/>
        <a:ext cx="64579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25</xdr:row>
      <xdr:rowOff>0</xdr:rowOff>
    </xdr:from>
    <xdr:to>
      <xdr:col>32</xdr:col>
      <xdr:colOff>371475</xdr:colOff>
      <xdr:row>46</xdr:row>
      <xdr:rowOff>123825</xdr:rowOff>
    </xdr:to>
    <xdr:graphicFrame>
      <xdr:nvGraphicFramePr>
        <xdr:cNvPr id="4" name="Chart 4"/>
        <xdr:cNvGraphicFramePr/>
      </xdr:nvGraphicFramePr>
      <xdr:xfrm>
        <a:off x="14268450" y="4695825"/>
        <a:ext cx="646747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0</xdr:colOff>
      <xdr:row>47</xdr:row>
      <xdr:rowOff>0</xdr:rowOff>
    </xdr:from>
    <xdr:to>
      <xdr:col>33</xdr:col>
      <xdr:colOff>381000</xdr:colOff>
      <xdr:row>68</xdr:row>
      <xdr:rowOff>133350</xdr:rowOff>
    </xdr:to>
    <xdr:graphicFrame>
      <xdr:nvGraphicFramePr>
        <xdr:cNvPr id="5" name="Chart 8"/>
        <xdr:cNvGraphicFramePr/>
      </xdr:nvGraphicFramePr>
      <xdr:xfrm>
        <a:off x="14878050" y="8258175"/>
        <a:ext cx="6477000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34</xdr:col>
      <xdr:colOff>19050</xdr:colOff>
      <xdr:row>25</xdr:row>
      <xdr:rowOff>9525</xdr:rowOff>
    </xdr:from>
    <xdr:to>
      <xdr:col>41</xdr:col>
      <xdr:colOff>419100</xdr:colOff>
      <xdr:row>42</xdr:row>
      <xdr:rowOff>47625</xdr:rowOff>
    </xdr:to>
    <xdr:graphicFrame>
      <xdr:nvGraphicFramePr>
        <xdr:cNvPr id="6" name="Chart 10"/>
        <xdr:cNvGraphicFramePr/>
      </xdr:nvGraphicFramePr>
      <xdr:xfrm>
        <a:off x="21602700" y="4705350"/>
        <a:ext cx="466725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600075</xdr:colOff>
      <xdr:row>43</xdr:row>
      <xdr:rowOff>19050</xdr:rowOff>
    </xdr:from>
    <xdr:to>
      <xdr:col>41</xdr:col>
      <xdr:colOff>400050</xdr:colOff>
      <xdr:row>60</xdr:row>
      <xdr:rowOff>66675</xdr:rowOff>
    </xdr:to>
    <xdr:graphicFrame>
      <xdr:nvGraphicFramePr>
        <xdr:cNvPr id="7" name="Chart 11"/>
        <xdr:cNvGraphicFramePr/>
      </xdr:nvGraphicFramePr>
      <xdr:xfrm>
        <a:off x="21574125" y="7629525"/>
        <a:ext cx="4676775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600075</xdr:colOff>
      <xdr:row>61</xdr:row>
      <xdr:rowOff>9525</xdr:rowOff>
    </xdr:from>
    <xdr:to>
      <xdr:col>41</xdr:col>
      <xdr:colOff>409575</xdr:colOff>
      <xdr:row>78</xdr:row>
      <xdr:rowOff>66675</xdr:rowOff>
    </xdr:to>
    <xdr:graphicFrame>
      <xdr:nvGraphicFramePr>
        <xdr:cNvPr id="8" name="Chart 12"/>
        <xdr:cNvGraphicFramePr/>
      </xdr:nvGraphicFramePr>
      <xdr:xfrm>
        <a:off x="21574125" y="10534650"/>
        <a:ext cx="4686300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onet.ou.edu/weather/deafault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workbookViewId="0" topLeftCell="A1">
      <selection activeCell="K22" sqref="K22"/>
    </sheetView>
  </sheetViews>
  <sheetFormatPr defaultColWidth="9.140625" defaultRowHeight="12.75"/>
  <cols>
    <col min="2" max="2" width="13.140625" style="0" customWidth="1"/>
    <col min="4" max="4" width="10.140625" style="0" customWidth="1"/>
    <col min="6" max="6" width="11.57421875" style="0" bestFit="1" customWidth="1"/>
    <col min="14" max="14" width="9.7109375" style="0" customWidth="1"/>
    <col min="15" max="15" width="10.140625" style="0" customWidth="1"/>
    <col min="17" max="17" width="9.7109375" style="0" customWidth="1"/>
    <col min="18" max="18" width="11.00390625" style="0" customWidth="1"/>
    <col min="20" max="20" width="10.57421875" style="0" customWidth="1"/>
  </cols>
  <sheetData>
    <row r="1" ht="12.75">
      <c r="B1" s="1" t="s">
        <v>28</v>
      </c>
    </row>
    <row r="3" ht="12.75">
      <c r="B3" t="s">
        <v>48</v>
      </c>
    </row>
    <row r="4" ht="12.75">
      <c r="B4" s="2" t="s">
        <v>39</v>
      </c>
    </row>
    <row r="5" ht="12.75">
      <c r="B5" t="s">
        <v>23</v>
      </c>
    </row>
    <row r="6" ht="12.75">
      <c r="B6" t="s">
        <v>25</v>
      </c>
    </row>
    <row r="7" ht="12.75">
      <c r="B7" t="s">
        <v>27</v>
      </c>
    </row>
    <row r="8" ht="12.75">
      <c r="B8" t="s">
        <v>26</v>
      </c>
    </row>
    <row r="9" ht="12.75">
      <c r="B9" t="s">
        <v>30</v>
      </c>
    </row>
    <row r="10" ht="12.75">
      <c r="B10" t="s">
        <v>31</v>
      </c>
    </row>
    <row r="11" ht="12.75">
      <c r="B11" t="s">
        <v>32</v>
      </c>
    </row>
    <row r="12" ht="12.75">
      <c r="B12" t="s">
        <v>42</v>
      </c>
    </row>
    <row r="13" ht="12.75">
      <c r="B13" t="s">
        <v>43</v>
      </c>
    </row>
    <row r="14" ht="12.75">
      <c r="B14" t="s">
        <v>44</v>
      </c>
    </row>
    <row r="15" ht="12.75">
      <c r="B15" s="3" t="s">
        <v>45</v>
      </c>
    </row>
    <row r="17" spans="2:9" ht="12.75">
      <c r="B17" t="s">
        <v>40</v>
      </c>
      <c r="G17" s="4"/>
      <c r="I17" s="5"/>
    </row>
    <row r="18" spans="2:9" ht="12.75">
      <c r="B18" t="s">
        <v>16</v>
      </c>
      <c r="G18" s="4"/>
      <c r="I18" s="5"/>
    </row>
    <row r="20" spans="2:9" ht="12.75">
      <c r="B20" t="s">
        <v>38</v>
      </c>
      <c r="G20" s="4"/>
      <c r="I20" s="5"/>
    </row>
    <row r="21" spans="2:9" ht="12.75">
      <c r="B21" t="s">
        <v>37</v>
      </c>
      <c r="G21" s="4"/>
      <c r="I21" s="5"/>
    </row>
    <row r="23" spans="2:9" ht="12.75">
      <c r="B23" t="s">
        <v>41</v>
      </c>
      <c r="G23" s="4"/>
      <c r="I23" s="5"/>
    </row>
    <row r="24" spans="7:19" ht="12.75">
      <c r="G24" s="4"/>
      <c r="H24" t="s">
        <v>15</v>
      </c>
      <c r="M24" s="6"/>
      <c r="N24" s="6"/>
      <c r="O24" s="6" t="s">
        <v>29</v>
      </c>
      <c r="P24" s="6"/>
      <c r="Q24" s="6"/>
      <c r="R24" s="6"/>
      <c r="S24" s="6"/>
    </row>
    <row r="25" spans="1:20" ht="63.75">
      <c r="A25" s="7" t="s">
        <v>0</v>
      </c>
      <c r="B25" s="8" t="s">
        <v>22</v>
      </c>
      <c r="C25" s="9" t="s">
        <v>1</v>
      </c>
      <c r="D25" s="10" t="s">
        <v>2</v>
      </c>
      <c r="E25" s="10" t="s">
        <v>9</v>
      </c>
      <c r="F25" s="3" t="s">
        <v>33</v>
      </c>
      <c r="G25" s="10" t="s">
        <v>36</v>
      </c>
      <c r="H25" s="10" t="s">
        <v>15</v>
      </c>
      <c r="I25" s="11" t="s">
        <v>12</v>
      </c>
      <c r="J25" s="11" t="s">
        <v>10</v>
      </c>
      <c r="K25" s="11" t="s">
        <v>46</v>
      </c>
      <c r="L25" s="11" t="s">
        <v>47</v>
      </c>
      <c r="M25" s="10" t="s">
        <v>35</v>
      </c>
      <c r="N25" s="10" t="s">
        <v>4</v>
      </c>
      <c r="O25" s="10" t="s">
        <v>17</v>
      </c>
      <c r="P25" s="10" t="s">
        <v>18</v>
      </c>
      <c r="Q25" s="10" t="s">
        <v>19</v>
      </c>
      <c r="R25" s="10" t="s">
        <v>8</v>
      </c>
      <c r="S25" s="10" t="s">
        <v>34</v>
      </c>
      <c r="T25" s="10" t="s">
        <v>13</v>
      </c>
    </row>
    <row r="26" spans="1:22" ht="12.75">
      <c r="A26" s="12">
        <v>101</v>
      </c>
      <c r="B26" s="13" t="s">
        <v>7</v>
      </c>
      <c r="C26" s="12">
        <v>2003</v>
      </c>
      <c r="D26" s="14">
        <v>37523</v>
      </c>
      <c r="E26" s="14">
        <v>37670</v>
      </c>
      <c r="F26" s="15">
        <v>1038</v>
      </c>
      <c r="G26" s="16">
        <v>148</v>
      </c>
      <c r="H26" s="12">
        <v>92</v>
      </c>
      <c r="I26" s="17">
        <v>0.467973891</v>
      </c>
      <c r="J26" s="17">
        <f>I26/H26</f>
        <v>0.0050866727282608696</v>
      </c>
      <c r="K26" s="12">
        <f>I26/F26</f>
        <v>0.0004508418988439306</v>
      </c>
      <c r="L26" s="12">
        <f>I26/G26</f>
        <v>0.00316198575</v>
      </c>
      <c r="M26" s="12">
        <v>2.263907193</v>
      </c>
      <c r="N26" s="12"/>
      <c r="O26" s="12"/>
      <c r="P26" s="12"/>
      <c r="Q26" s="12"/>
      <c r="R26" s="12"/>
      <c r="S26" s="12"/>
      <c r="T26" s="12">
        <v>2.263907193</v>
      </c>
      <c r="U26">
        <f>F26/H26</f>
        <v>11.282608695652174</v>
      </c>
      <c r="V26">
        <f>I26/U26</f>
        <v>0.04147745469364161</v>
      </c>
    </row>
    <row r="27" spans="1:22" ht="12.75">
      <c r="A27" s="12">
        <v>102</v>
      </c>
      <c r="B27" s="13" t="s">
        <v>7</v>
      </c>
      <c r="C27" s="12">
        <v>2003</v>
      </c>
      <c r="D27" s="14">
        <v>37523</v>
      </c>
      <c r="E27" s="14">
        <v>37670</v>
      </c>
      <c r="F27" s="15">
        <v>1038</v>
      </c>
      <c r="G27" s="16">
        <v>148</v>
      </c>
      <c r="H27" s="12">
        <v>92</v>
      </c>
      <c r="I27" s="17">
        <v>0.439827</v>
      </c>
      <c r="J27" s="17">
        <f>I27/H27</f>
        <v>0.004780728260869565</v>
      </c>
      <c r="K27" s="12">
        <f>I27/F27</f>
        <v>0.0004237254335260116</v>
      </c>
      <c r="L27" s="12">
        <f aca="true" t="shared" si="0" ref="L27:L90">I27/G27</f>
        <v>0.0029718040540540544</v>
      </c>
      <c r="M27" s="12">
        <v>2.603493271</v>
      </c>
      <c r="N27" s="12"/>
      <c r="O27" s="12"/>
      <c r="P27" s="12"/>
      <c r="Q27" s="12"/>
      <c r="R27" s="12"/>
      <c r="S27" s="12"/>
      <c r="T27" s="12">
        <v>2.603493271</v>
      </c>
      <c r="U27">
        <f>F27/H27</f>
        <v>11.282608695652174</v>
      </c>
      <c r="V27">
        <f>I27/U27</f>
        <v>0.03898273988439307</v>
      </c>
    </row>
    <row r="28" spans="1:20" ht="12.75">
      <c r="A28" s="12">
        <v>103</v>
      </c>
      <c r="B28" s="13" t="s">
        <v>7</v>
      </c>
      <c r="C28" s="12">
        <v>2003</v>
      </c>
      <c r="D28" s="14">
        <v>37523</v>
      </c>
      <c r="E28" s="14">
        <v>37670</v>
      </c>
      <c r="F28" s="15">
        <v>1038</v>
      </c>
      <c r="G28" s="16">
        <v>148</v>
      </c>
      <c r="H28" s="12">
        <v>92</v>
      </c>
      <c r="I28" s="17"/>
      <c r="J28" s="17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2" ht="12.75">
      <c r="A29" s="12">
        <v>104</v>
      </c>
      <c r="B29" s="13" t="s">
        <v>7</v>
      </c>
      <c r="C29" s="12">
        <v>2003</v>
      </c>
      <c r="D29" s="14">
        <v>37523</v>
      </c>
      <c r="E29" s="14">
        <v>37670</v>
      </c>
      <c r="F29" s="15">
        <v>1038</v>
      </c>
      <c r="G29" s="16">
        <v>148</v>
      </c>
      <c r="H29" s="12">
        <v>92</v>
      </c>
      <c r="I29" s="17">
        <v>0.701286217</v>
      </c>
      <c r="J29" s="17">
        <f aca="true" t="shared" si="1" ref="J29:J91">I29/H29</f>
        <v>0.007622676271739131</v>
      </c>
      <c r="K29" s="12">
        <f aca="true" t="shared" si="2" ref="K29:K91">I29/F29</f>
        <v>0.0006756129258188825</v>
      </c>
      <c r="L29" s="12">
        <f t="shared" si="0"/>
        <v>0.004738420385135136</v>
      </c>
      <c r="M29" s="12">
        <v>3.848642227</v>
      </c>
      <c r="N29" s="12"/>
      <c r="O29" s="12"/>
      <c r="P29" s="12"/>
      <c r="Q29" s="12"/>
      <c r="R29" s="12"/>
      <c r="S29" s="12"/>
      <c r="T29" s="12">
        <v>3.848642227</v>
      </c>
      <c r="U29">
        <f aca="true" t="shared" si="3" ref="U29:U91">F29/H29</f>
        <v>11.282608695652174</v>
      </c>
      <c r="V29">
        <f aca="true" t="shared" si="4" ref="V29:V91">I29/U29</f>
        <v>0.06215638917533719</v>
      </c>
    </row>
    <row r="30" spans="1:22" ht="12.75">
      <c r="A30" s="12">
        <v>105</v>
      </c>
      <c r="B30" s="13" t="s">
        <v>7</v>
      </c>
      <c r="C30" s="12">
        <v>2003</v>
      </c>
      <c r="D30" s="14">
        <v>37523</v>
      </c>
      <c r="E30" s="14">
        <v>37670</v>
      </c>
      <c r="F30" s="15">
        <v>1038</v>
      </c>
      <c r="G30" s="16">
        <v>148</v>
      </c>
      <c r="H30" s="12">
        <v>92</v>
      </c>
      <c r="I30" s="17">
        <v>0.755331098</v>
      </c>
      <c r="J30" s="17">
        <f t="shared" si="1"/>
        <v>0.008210120630434782</v>
      </c>
      <c r="K30" s="12">
        <f t="shared" si="2"/>
        <v>0.0007276792851637764</v>
      </c>
      <c r="L30" s="12">
        <f t="shared" si="0"/>
        <v>0.0051035885</v>
      </c>
      <c r="M30" s="12">
        <v>4.867400464</v>
      </c>
      <c r="N30" s="12"/>
      <c r="O30" s="12"/>
      <c r="P30" s="12"/>
      <c r="Q30" s="12"/>
      <c r="R30" s="12"/>
      <c r="S30" s="12"/>
      <c r="T30" s="12">
        <v>4.867400464</v>
      </c>
      <c r="U30">
        <f t="shared" si="3"/>
        <v>11.282608695652174</v>
      </c>
      <c r="V30">
        <f t="shared" si="4"/>
        <v>0.06694649423506743</v>
      </c>
    </row>
    <row r="31" spans="1:22" ht="12.75">
      <c r="A31" s="12">
        <v>106</v>
      </c>
      <c r="B31" s="13" t="s">
        <v>7</v>
      </c>
      <c r="C31" s="12">
        <v>2003</v>
      </c>
      <c r="D31" s="14">
        <v>37523</v>
      </c>
      <c r="E31" s="14">
        <v>37670</v>
      </c>
      <c r="F31" s="15">
        <v>1038</v>
      </c>
      <c r="G31" s="16">
        <v>148</v>
      </c>
      <c r="H31" s="12">
        <v>92</v>
      </c>
      <c r="I31" s="17">
        <v>0.767427034</v>
      </c>
      <c r="J31" s="17">
        <f t="shared" si="1"/>
        <v>0.008341598195652174</v>
      </c>
      <c r="K31" s="12">
        <f t="shared" si="2"/>
        <v>0.0007393324026974952</v>
      </c>
      <c r="L31" s="12">
        <f t="shared" si="0"/>
        <v>0.005185317797297298</v>
      </c>
      <c r="M31" s="12">
        <v>4.867400464</v>
      </c>
      <c r="N31" s="12"/>
      <c r="O31" s="12"/>
      <c r="P31" s="12"/>
      <c r="Q31" s="12"/>
      <c r="R31" s="12"/>
      <c r="S31" s="12"/>
      <c r="T31" s="12">
        <v>4.867400464</v>
      </c>
      <c r="U31">
        <f t="shared" si="3"/>
        <v>11.282608695652174</v>
      </c>
      <c r="V31">
        <f t="shared" si="4"/>
        <v>0.06801858104816956</v>
      </c>
    </row>
    <row r="32" spans="1:22" ht="12.75">
      <c r="A32" s="12">
        <v>107</v>
      </c>
      <c r="B32" s="13" t="s">
        <v>7</v>
      </c>
      <c r="C32" s="12">
        <v>2003</v>
      </c>
      <c r="D32" s="14">
        <v>37523</v>
      </c>
      <c r="E32" s="14">
        <v>37670</v>
      </c>
      <c r="F32" s="15">
        <v>1038</v>
      </c>
      <c r="G32" s="16">
        <v>148</v>
      </c>
      <c r="H32" s="12">
        <v>92</v>
      </c>
      <c r="I32" s="17">
        <v>0.801695774</v>
      </c>
      <c r="J32" s="17">
        <f t="shared" si="1"/>
        <v>0.0087140845</v>
      </c>
      <c r="K32" s="12">
        <f t="shared" si="2"/>
        <v>0.0007723466030828517</v>
      </c>
      <c r="L32" s="12">
        <f t="shared" si="0"/>
        <v>0.005416863337837838</v>
      </c>
      <c r="M32" s="12">
        <v>6.11254942</v>
      </c>
      <c r="N32" s="12"/>
      <c r="O32" s="12"/>
      <c r="P32" s="12"/>
      <c r="Q32" s="12"/>
      <c r="R32" s="12"/>
      <c r="S32" s="12"/>
      <c r="T32" s="12">
        <v>6.11254942</v>
      </c>
      <c r="U32">
        <f t="shared" si="3"/>
        <v>11.282608695652174</v>
      </c>
      <c r="V32">
        <f t="shared" si="4"/>
        <v>0.07105588748362235</v>
      </c>
    </row>
    <row r="33" spans="1:22" ht="12.75">
      <c r="A33" s="12">
        <v>201</v>
      </c>
      <c r="B33" s="13" t="s">
        <v>7</v>
      </c>
      <c r="C33" s="12">
        <v>2003</v>
      </c>
      <c r="D33" s="14">
        <v>37523</v>
      </c>
      <c r="E33" s="14">
        <v>37670</v>
      </c>
      <c r="F33" s="15">
        <v>1038</v>
      </c>
      <c r="G33" s="16">
        <v>148</v>
      </c>
      <c r="H33" s="12">
        <v>92</v>
      </c>
      <c r="I33" s="17">
        <v>0.42804341</v>
      </c>
      <c r="J33" s="17">
        <f t="shared" si="1"/>
        <v>0.004652645760869566</v>
      </c>
      <c r="K33" s="12">
        <f t="shared" si="2"/>
        <v>0.0004123732273603083</v>
      </c>
      <c r="L33" s="12">
        <f t="shared" si="0"/>
        <v>0.002892185202702703</v>
      </c>
      <c r="M33" s="12">
        <v>2.037516473</v>
      </c>
      <c r="N33" s="12"/>
      <c r="O33" s="12"/>
      <c r="P33" s="12"/>
      <c r="Q33" s="12"/>
      <c r="R33" s="12"/>
      <c r="S33" s="12"/>
      <c r="T33" s="12">
        <v>2.037516473</v>
      </c>
      <c r="U33">
        <f t="shared" si="3"/>
        <v>11.282608695652174</v>
      </c>
      <c r="V33">
        <f t="shared" si="4"/>
        <v>0.03793833691714836</v>
      </c>
    </row>
    <row r="34" spans="1:22" ht="12.75">
      <c r="A34" s="12">
        <v>202</v>
      </c>
      <c r="B34" s="13" t="s">
        <v>7</v>
      </c>
      <c r="C34" s="12">
        <v>2003</v>
      </c>
      <c r="D34" s="14">
        <v>37523</v>
      </c>
      <c r="E34" s="14">
        <v>37670</v>
      </c>
      <c r="F34" s="15">
        <v>1038</v>
      </c>
      <c r="G34" s="16">
        <v>148</v>
      </c>
      <c r="H34" s="12">
        <v>92</v>
      </c>
      <c r="I34" s="17">
        <v>0.566487679</v>
      </c>
      <c r="J34" s="17">
        <f t="shared" si="1"/>
        <v>0.00615747477173913</v>
      </c>
      <c r="K34" s="12">
        <f t="shared" si="2"/>
        <v>0.0005457492090558767</v>
      </c>
      <c r="L34" s="12">
        <f t="shared" si="0"/>
        <v>0.0038276194527027026</v>
      </c>
      <c r="M34" s="12">
        <v>2.829883991</v>
      </c>
      <c r="N34" s="12"/>
      <c r="O34" s="12"/>
      <c r="P34" s="12"/>
      <c r="Q34" s="12"/>
      <c r="R34" s="12"/>
      <c r="S34" s="12"/>
      <c r="T34" s="12">
        <v>2.829883991</v>
      </c>
      <c r="U34">
        <f t="shared" si="3"/>
        <v>11.282608695652174</v>
      </c>
      <c r="V34">
        <f t="shared" si="4"/>
        <v>0.05020892723314065</v>
      </c>
    </row>
    <row r="35" spans="1:22" ht="12.75">
      <c r="A35" s="12">
        <v>203</v>
      </c>
      <c r="B35" s="13" t="s">
        <v>7</v>
      </c>
      <c r="C35" s="12">
        <v>2003</v>
      </c>
      <c r="D35" s="14">
        <v>37523</v>
      </c>
      <c r="E35" s="14">
        <v>37670</v>
      </c>
      <c r="F35" s="15">
        <v>1038</v>
      </c>
      <c r="G35" s="16">
        <v>148</v>
      </c>
      <c r="H35" s="12">
        <v>92</v>
      </c>
      <c r="I35" s="17">
        <v>0.609801825</v>
      </c>
      <c r="J35" s="17">
        <f t="shared" si="1"/>
        <v>0.006628280706521739</v>
      </c>
      <c r="K35" s="12">
        <f t="shared" si="2"/>
        <v>0.0005874776734104047</v>
      </c>
      <c r="L35" s="12">
        <f t="shared" si="0"/>
        <v>0.004120282601351352</v>
      </c>
      <c r="M35" s="12">
        <v>3.282665429</v>
      </c>
      <c r="N35" s="12"/>
      <c r="O35" s="12"/>
      <c r="P35" s="12"/>
      <c r="Q35" s="12"/>
      <c r="R35" s="12"/>
      <c r="S35" s="12"/>
      <c r="T35" s="12">
        <v>3.282665429</v>
      </c>
      <c r="U35">
        <f t="shared" si="3"/>
        <v>11.282608695652174</v>
      </c>
      <c r="V35">
        <f t="shared" si="4"/>
        <v>0.054047945953757226</v>
      </c>
    </row>
    <row r="36" spans="1:22" ht="12.75">
      <c r="A36" s="12">
        <v>204</v>
      </c>
      <c r="B36" s="13" t="s">
        <v>7</v>
      </c>
      <c r="C36" s="12">
        <v>2003</v>
      </c>
      <c r="D36" s="14">
        <v>37523</v>
      </c>
      <c r="E36" s="14">
        <v>37670</v>
      </c>
      <c r="F36" s="15">
        <v>1038</v>
      </c>
      <c r="G36" s="16">
        <v>148</v>
      </c>
      <c r="H36" s="12">
        <v>92</v>
      </c>
      <c r="I36" s="17">
        <v>0.705482537</v>
      </c>
      <c r="J36" s="17">
        <f t="shared" si="1"/>
        <v>0.007668288445652174</v>
      </c>
      <c r="K36" s="12">
        <f t="shared" si="2"/>
        <v>0.0006796556233140654</v>
      </c>
      <c r="L36" s="12">
        <f t="shared" si="0"/>
        <v>0.004766773898648649</v>
      </c>
      <c r="M36" s="12">
        <v>5.093791183</v>
      </c>
      <c r="N36" s="12"/>
      <c r="O36" s="12"/>
      <c r="P36" s="12"/>
      <c r="Q36" s="12"/>
      <c r="R36" s="12"/>
      <c r="S36" s="12"/>
      <c r="T36" s="12">
        <v>5.093791183</v>
      </c>
      <c r="U36">
        <f t="shared" si="3"/>
        <v>11.282608695652174</v>
      </c>
      <c r="V36">
        <f t="shared" si="4"/>
        <v>0.06252831734489403</v>
      </c>
    </row>
    <row r="37" spans="1:22" ht="12.75">
      <c r="A37" s="12">
        <v>205</v>
      </c>
      <c r="B37" s="13" t="s">
        <v>7</v>
      </c>
      <c r="C37" s="12">
        <v>2003</v>
      </c>
      <c r="D37" s="14">
        <v>37523</v>
      </c>
      <c r="E37" s="14">
        <v>37670</v>
      </c>
      <c r="F37" s="15">
        <v>1038</v>
      </c>
      <c r="G37" s="16">
        <v>148</v>
      </c>
      <c r="H37" s="12">
        <v>92</v>
      </c>
      <c r="I37" s="17">
        <v>0.744193019</v>
      </c>
      <c r="J37" s="17">
        <f t="shared" si="1"/>
        <v>0.008089054554347826</v>
      </c>
      <c r="K37" s="12">
        <f t="shared" si="2"/>
        <v>0.0007169489585741811</v>
      </c>
      <c r="L37" s="12">
        <f t="shared" si="0"/>
        <v>0.00502833120945946</v>
      </c>
      <c r="M37" s="12">
        <v>4.527814385</v>
      </c>
      <c r="N37" s="12"/>
      <c r="O37" s="12"/>
      <c r="P37" s="12"/>
      <c r="Q37" s="12"/>
      <c r="R37" s="12"/>
      <c r="S37" s="12"/>
      <c r="T37" s="12">
        <v>4.527814385</v>
      </c>
      <c r="U37">
        <f t="shared" si="3"/>
        <v>11.282608695652174</v>
      </c>
      <c r="V37">
        <f t="shared" si="4"/>
        <v>0.06595930418882466</v>
      </c>
    </row>
    <row r="38" spans="1:22" ht="12.75">
      <c r="A38" s="12">
        <v>206</v>
      </c>
      <c r="B38" s="13" t="s">
        <v>7</v>
      </c>
      <c r="C38" s="12">
        <v>2003</v>
      </c>
      <c r="D38" s="14">
        <v>37523</v>
      </c>
      <c r="E38" s="14">
        <v>37670</v>
      </c>
      <c r="F38" s="15">
        <v>1038</v>
      </c>
      <c r="G38" s="16">
        <v>148</v>
      </c>
      <c r="H38" s="12">
        <v>92</v>
      </c>
      <c r="I38" s="17">
        <v>0.803211389</v>
      </c>
      <c r="J38" s="17">
        <f t="shared" si="1"/>
        <v>0.008730558576086957</v>
      </c>
      <c r="K38" s="12">
        <f t="shared" si="2"/>
        <v>0.0007738067331406551</v>
      </c>
      <c r="L38" s="12">
        <f t="shared" si="0"/>
        <v>0.00542710397972973</v>
      </c>
      <c r="M38" s="12">
        <v>7.018112297</v>
      </c>
      <c r="N38" s="12"/>
      <c r="O38" s="12"/>
      <c r="P38" s="12"/>
      <c r="Q38" s="12"/>
      <c r="R38" s="12"/>
      <c r="S38" s="12"/>
      <c r="T38" s="12">
        <v>7.018112297</v>
      </c>
      <c r="U38">
        <f t="shared" si="3"/>
        <v>11.282608695652174</v>
      </c>
      <c r="V38">
        <f t="shared" si="4"/>
        <v>0.07119021944894027</v>
      </c>
    </row>
    <row r="39" spans="1:22" ht="12.75">
      <c r="A39" s="12">
        <v>207</v>
      </c>
      <c r="B39" s="13" t="s">
        <v>7</v>
      </c>
      <c r="C39" s="12">
        <v>2003</v>
      </c>
      <c r="D39" s="14">
        <v>37523</v>
      </c>
      <c r="E39" s="14">
        <v>37670</v>
      </c>
      <c r="F39" s="15">
        <v>1038</v>
      </c>
      <c r="G39" s="16">
        <v>148</v>
      </c>
      <c r="H39" s="12">
        <v>92</v>
      </c>
      <c r="I39" s="17">
        <v>0.822571685</v>
      </c>
      <c r="J39" s="17">
        <f t="shared" si="1"/>
        <v>0.008940996576086957</v>
      </c>
      <c r="K39" s="12">
        <f t="shared" si="2"/>
        <v>0.0007924582707129095</v>
      </c>
      <c r="L39" s="12">
        <f t="shared" si="0"/>
        <v>0.005557916790540541</v>
      </c>
      <c r="M39" s="12">
        <v>5.886158701</v>
      </c>
      <c r="N39" s="12"/>
      <c r="O39" s="12"/>
      <c r="P39" s="12"/>
      <c r="Q39" s="12"/>
      <c r="R39" s="12"/>
      <c r="S39" s="12"/>
      <c r="T39" s="12">
        <v>5.886158701</v>
      </c>
      <c r="U39">
        <f t="shared" si="3"/>
        <v>11.282608695652174</v>
      </c>
      <c r="V39">
        <f t="shared" si="4"/>
        <v>0.07290616090558767</v>
      </c>
    </row>
    <row r="40" spans="1:22" ht="12.75">
      <c r="A40" s="12">
        <v>301</v>
      </c>
      <c r="B40" s="13" t="s">
        <v>7</v>
      </c>
      <c r="C40" s="12">
        <v>2003</v>
      </c>
      <c r="D40" s="14">
        <v>37523</v>
      </c>
      <c r="E40" s="14">
        <v>37670</v>
      </c>
      <c r="F40" s="15">
        <v>1038</v>
      </c>
      <c r="G40" s="16">
        <v>148</v>
      </c>
      <c r="H40" s="12">
        <v>92</v>
      </c>
      <c r="I40" s="17">
        <v>0.461603661</v>
      </c>
      <c r="J40" s="17">
        <f t="shared" si="1"/>
        <v>0.005017431097826087</v>
      </c>
      <c r="K40" s="12">
        <f t="shared" si="2"/>
        <v>0.00044470487572254334</v>
      </c>
      <c r="L40" s="12">
        <f t="shared" si="0"/>
        <v>0.003118943655405405</v>
      </c>
      <c r="M40" s="12">
        <v>2.716688631</v>
      </c>
      <c r="N40" s="12"/>
      <c r="O40" s="12"/>
      <c r="P40" s="12"/>
      <c r="Q40" s="12"/>
      <c r="R40" s="12"/>
      <c r="S40" s="12"/>
      <c r="T40" s="12">
        <v>2.716688631</v>
      </c>
      <c r="U40">
        <f t="shared" si="3"/>
        <v>11.282608695652174</v>
      </c>
      <c r="V40">
        <f t="shared" si="4"/>
        <v>0.04091284856647399</v>
      </c>
    </row>
    <row r="41" spans="1:22" ht="12.75">
      <c r="A41" s="12">
        <v>302</v>
      </c>
      <c r="B41" s="13" t="s">
        <v>7</v>
      </c>
      <c r="C41" s="12">
        <v>2003</v>
      </c>
      <c r="D41" s="14">
        <v>37523</v>
      </c>
      <c r="E41" s="14">
        <v>37670</v>
      </c>
      <c r="F41" s="15">
        <v>1038</v>
      </c>
      <c r="G41" s="16">
        <v>148</v>
      </c>
      <c r="H41" s="12">
        <v>92</v>
      </c>
      <c r="I41" s="17">
        <v>0.554797442</v>
      </c>
      <c r="J41" s="17">
        <f t="shared" si="1"/>
        <v>0.00603040697826087</v>
      </c>
      <c r="K41" s="12">
        <f t="shared" si="2"/>
        <v>0.0005344869383429673</v>
      </c>
      <c r="L41" s="12">
        <f t="shared" si="0"/>
        <v>0.003748631364864865</v>
      </c>
      <c r="M41" s="12">
        <v>3.16947007</v>
      </c>
      <c r="N41" s="12"/>
      <c r="O41" s="12"/>
      <c r="P41" s="12"/>
      <c r="Q41" s="12"/>
      <c r="R41" s="12"/>
      <c r="S41" s="12"/>
      <c r="T41" s="12">
        <v>3.16947007</v>
      </c>
      <c r="U41">
        <f t="shared" si="3"/>
        <v>11.282608695652174</v>
      </c>
      <c r="V41">
        <f t="shared" si="4"/>
        <v>0.04917279832755299</v>
      </c>
    </row>
    <row r="42" spans="1:22" ht="12.75">
      <c r="A42" s="12">
        <v>303</v>
      </c>
      <c r="B42" s="13" t="s">
        <v>7</v>
      </c>
      <c r="C42" s="12">
        <v>2003</v>
      </c>
      <c r="D42" s="14">
        <v>37523</v>
      </c>
      <c r="E42" s="14">
        <v>37670</v>
      </c>
      <c r="F42" s="15">
        <v>1038</v>
      </c>
      <c r="G42" s="16">
        <v>148</v>
      </c>
      <c r="H42" s="12">
        <v>92</v>
      </c>
      <c r="I42" s="17">
        <v>0.759733278</v>
      </c>
      <c r="J42" s="17">
        <f t="shared" si="1"/>
        <v>0.008257970413043478</v>
      </c>
      <c r="K42" s="12">
        <f t="shared" si="2"/>
        <v>0.0007319203063583815</v>
      </c>
      <c r="L42" s="12">
        <f t="shared" si="0"/>
        <v>0.00513333295945946</v>
      </c>
      <c r="M42" s="12">
        <v>4.301423666</v>
      </c>
      <c r="N42" s="12"/>
      <c r="O42" s="12"/>
      <c r="P42" s="12"/>
      <c r="Q42" s="12"/>
      <c r="R42" s="12"/>
      <c r="S42" s="12"/>
      <c r="T42" s="12">
        <v>4.301423666</v>
      </c>
      <c r="U42">
        <f t="shared" si="3"/>
        <v>11.282608695652174</v>
      </c>
      <c r="V42">
        <f t="shared" si="4"/>
        <v>0.0673366681849711</v>
      </c>
    </row>
    <row r="43" spans="1:22" ht="12.75">
      <c r="A43" s="12">
        <v>304</v>
      </c>
      <c r="B43" s="13" t="s">
        <v>7</v>
      </c>
      <c r="C43" s="12">
        <v>2003</v>
      </c>
      <c r="D43" s="14">
        <v>37523</v>
      </c>
      <c r="E43" s="14">
        <v>37670</v>
      </c>
      <c r="F43" s="15">
        <v>1038</v>
      </c>
      <c r="G43" s="16">
        <v>148</v>
      </c>
      <c r="H43" s="12">
        <v>92</v>
      </c>
      <c r="I43" s="17">
        <v>0.78487313</v>
      </c>
      <c r="J43" s="17">
        <f t="shared" si="1"/>
        <v>0.008531229673913043</v>
      </c>
      <c r="K43" s="12">
        <f t="shared" si="2"/>
        <v>0.0007561398169556841</v>
      </c>
      <c r="L43" s="12">
        <f t="shared" si="0"/>
        <v>0.0053031968243243246</v>
      </c>
      <c r="M43" s="12">
        <v>5.206986543</v>
      </c>
      <c r="N43" s="12"/>
      <c r="O43" s="12"/>
      <c r="P43" s="12"/>
      <c r="Q43" s="12"/>
      <c r="R43" s="12"/>
      <c r="S43" s="12"/>
      <c r="T43" s="12">
        <v>5.206986543</v>
      </c>
      <c r="U43">
        <f t="shared" si="3"/>
        <v>11.282608695652174</v>
      </c>
      <c r="V43">
        <f t="shared" si="4"/>
        <v>0.06956486315992293</v>
      </c>
    </row>
    <row r="44" spans="1:22" ht="12.75">
      <c r="A44" s="12">
        <v>305</v>
      </c>
      <c r="B44" s="13" t="s">
        <v>7</v>
      </c>
      <c r="C44" s="12">
        <v>2003</v>
      </c>
      <c r="D44" s="14">
        <v>37523</v>
      </c>
      <c r="E44" s="14">
        <v>37670</v>
      </c>
      <c r="F44" s="15">
        <v>1038</v>
      </c>
      <c r="G44" s="16">
        <v>148</v>
      </c>
      <c r="H44" s="12">
        <v>92</v>
      </c>
      <c r="I44" s="17">
        <v>0.773305635</v>
      </c>
      <c r="J44" s="17">
        <f t="shared" si="1"/>
        <v>0.008405496032608695</v>
      </c>
      <c r="K44" s="12">
        <f t="shared" si="2"/>
        <v>0.0007449957947976879</v>
      </c>
      <c r="L44" s="12">
        <f t="shared" si="0"/>
        <v>0.005225038074324325</v>
      </c>
      <c r="M44" s="12">
        <v>5.320181903</v>
      </c>
      <c r="N44" s="12"/>
      <c r="O44" s="12"/>
      <c r="P44" s="12"/>
      <c r="Q44" s="12"/>
      <c r="R44" s="12"/>
      <c r="S44" s="12"/>
      <c r="T44" s="12">
        <v>5.320181903</v>
      </c>
      <c r="U44">
        <f t="shared" si="3"/>
        <v>11.282608695652174</v>
      </c>
      <c r="V44">
        <f t="shared" si="4"/>
        <v>0.06853961312138729</v>
      </c>
    </row>
    <row r="45" spans="1:22" ht="12.75">
      <c r="A45" s="12">
        <v>306</v>
      </c>
      <c r="B45" s="13" t="s">
        <v>7</v>
      </c>
      <c r="C45" s="12">
        <v>2003</v>
      </c>
      <c r="D45" s="14">
        <v>37523</v>
      </c>
      <c r="E45" s="14">
        <v>37670</v>
      </c>
      <c r="F45" s="15">
        <v>1038</v>
      </c>
      <c r="G45" s="16">
        <v>148</v>
      </c>
      <c r="H45" s="12">
        <v>92</v>
      </c>
      <c r="I45" s="17">
        <v>0.792551089</v>
      </c>
      <c r="J45" s="17">
        <f t="shared" si="1"/>
        <v>0.00861468575</v>
      </c>
      <c r="K45" s="12">
        <f t="shared" si="2"/>
        <v>0.0007635366946050097</v>
      </c>
      <c r="L45" s="12">
        <f t="shared" si="0"/>
        <v>0.005355074925675676</v>
      </c>
      <c r="M45" s="12">
        <v>6.452135499</v>
      </c>
      <c r="N45" s="12"/>
      <c r="O45" s="12"/>
      <c r="P45" s="12"/>
      <c r="Q45" s="12"/>
      <c r="R45" s="12"/>
      <c r="S45" s="12"/>
      <c r="T45" s="12">
        <v>6.452135499</v>
      </c>
      <c r="U45">
        <f t="shared" si="3"/>
        <v>11.282608695652174</v>
      </c>
      <c r="V45">
        <f t="shared" si="4"/>
        <v>0.0702453759036609</v>
      </c>
    </row>
    <row r="46" spans="1:22" ht="12.75">
      <c r="A46" s="12">
        <v>307</v>
      </c>
      <c r="B46" s="13" t="s">
        <v>7</v>
      </c>
      <c r="C46" s="12">
        <v>2003</v>
      </c>
      <c r="D46" s="14">
        <v>37523</v>
      </c>
      <c r="E46" s="14">
        <v>37670</v>
      </c>
      <c r="F46" s="15">
        <v>1038</v>
      </c>
      <c r="G46" s="16">
        <v>148</v>
      </c>
      <c r="H46" s="12">
        <v>92</v>
      </c>
      <c r="I46" s="17">
        <v>0.807920362</v>
      </c>
      <c r="J46" s="17">
        <f t="shared" si="1"/>
        <v>0.00878174306521739</v>
      </c>
      <c r="K46" s="12">
        <f t="shared" si="2"/>
        <v>0.0007783433159922928</v>
      </c>
      <c r="L46" s="12">
        <f t="shared" si="0"/>
        <v>0.005458921364864864</v>
      </c>
      <c r="M46" s="12">
        <v>5.886158701</v>
      </c>
      <c r="N46" s="12"/>
      <c r="O46" s="12"/>
      <c r="P46" s="12"/>
      <c r="Q46" s="12"/>
      <c r="R46" s="12"/>
      <c r="S46" s="12"/>
      <c r="T46" s="12">
        <v>5.886158701</v>
      </c>
      <c r="U46">
        <f t="shared" si="3"/>
        <v>11.282608695652174</v>
      </c>
      <c r="V46">
        <f t="shared" si="4"/>
        <v>0.07160758507129095</v>
      </c>
    </row>
    <row r="47" spans="1:22" ht="12.75">
      <c r="A47" s="12">
        <v>401</v>
      </c>
      <c r="B47" s="13" t="s">
        <v>7</v>
      </c>
      <c r="C47" s="12">
        <v>2003</v>
      </c>
      <c r="D47" s="14">
        <v>37523</v>
      </c>
      <c r="E47" s="14">
        <v>37670</v>
      </c>
      <c r="F47" s="15">
        <v>1038</v>
      </c>
      <c r="G47" s="16">
        <v>148</v>
      </c>
      <c r="H47" s="12">
        <v>92</v>
      </c>
      <c r="I47" s="17">
        <v>0.55406825</v>
      </c>
      <c r="J47" s="17">
        <f t="shared" si="1"/>
        <v>0.00602248097826087</v>
      </c>
      <c r="K47" s="12">
        <f t="shared" si="2"/>
        <v>0.0005337844412331407</v>
      </c>
      <c r="L47" s="12">
        <f t="shared" si="0"/>
        <v>0.0037437043918918922</v>
      </c>
      <c r="M47" s="12">
        <v>2.94307935</v>
      </c>
      <c r="N47" s="12"/>
      <c r="O47" s="12"/>
      <c r="P47" s="12"/>
      <c r="Q47" s="12"/>
      <c r="R47" s="12"/>
      <c r="S47" s="12"/>
      <c r="T47" s="12">
        <v>2.94307935</v>
      </c>
      <c r="U47">
        <f t="shared" si="3"/>
        <v>11.282608695652174</v>
      </c>
      <c r="V47">
        <f t="shared" si="4"/>
        <v>0.04910816859344894</v>
      </c>
    </row>
    <row r="48" spans="1:22" ht="12.75">
      <c r="A48" s="12">
        <v>402</v>
      </c>
      <c r="B48" s="13" t="s">
        <v>7</v>
      </c>
      <c r="C48" s="12">
        <v>2003</v>
      </c>
      <c r="D48" s="14">
        <v>37523</v>
      </c>
      <c r="E48" s="14">
        <v>37670</v>
      </c>
      <c r="F48" s="15">
        <v>1038</v>
      </c>
      <c r="G48" s="16">
        <v>148</v>
      </c>
      <c r="H48" s="12">
        <v>92</v>
      </c>
      <c r="I48" s="17">
        <v>0.603170792</v>
      </c>
      <c r="J48" s="17">
        <f t="shared" si="1"/>
        <v>0.006556204260869565</v>
      </c>
      <c r="K48" s="12">
        <f t="shared" si="2"/>
        <v>0.0005810893949903661</v>
      </c>
      <c r="L48" s="12">
        <f t="shared" si="0"/>
        <v>0.004075478324324325</v>
      </c>
      <c r="M48" s="12">
        <v>3.16947007</v>
      </c>
      <c r="N48" s="12"/>
      <c r="O48" s="12"/>
      <c r="P48" s="12"/>
      <c r="Q48" s="12"/>
      <c r="R48" s="12"/>
      <c r="S48" s="12"/>
      <c r="T48" s="12">
        <v>3.16947007</v>
      </c>
      <c r="U48">
        <f t="shared" si="3"/>
        <v>11.282608695652174</v>
      </c>
      <c r="V48">
        <f t="shared" si="4"/>
        <v>0.05346022433911368</v>
      </c>
    </row>
    <row r="49" spans="1:22" ht="12.75">
      <c r="A49" s="12">
        <v>403</v>
      </c>
      <c r="B49" s="13" t="s">
        <v>7</v>
      </c>
      <c r="C49" s="12">
        <v>2003</v>
      </c>
      <c r="D49" s="14">
        <v>37523</v>
      </c>
      <c r="E49" s="14">
        <v>37670</v>
      </c>
      <c r="F49" s="15">
        <v>1038</v>
      </c>
      <c r="G49" s="16">
        <v>148</v>
      </c>
      <c r="H49" s="12">
        <v>92</v>
      </c>
      <c r="I49" s="17">
        <v>0.720859411</v>
      </c>
      <c r="J49" s="17">
        <f t="shared" si="1"/>
        <v>0.007835428380434783</v>
      </c>
      <c r="K49" s="12">
        <f t="shared" si="2"/>
        <v>0.0006944695674373795</v>
      </c>
      <c r="L49" s="12">
        <f t="shared" si="0"/>
        <v>0.004870671695945946</v>
      </c>
      <c r="M49" s="12">
        <v>4.527814385</v>
      </c>
      <c r="N49" s="12"/>
      <c r="O49" s="12"/>
      <c r="P49" s="12"/>
      <c r="Q49" s="12"/>
      <c r="R49" s="12"/>
      <c r="S49" s="12"/>
      <c r="T49" s="12">
        <v>4.527814385</v>
      </c>
      <c r="U49">
        <f t="shared" si="3"/>
        <v>11.282608695652174</v>
      </c>
      <c r="V49">
        <f t="shared" si="4"/>
        <v>0.06389120020423891</v>
      </c>
    </row>
    <row r="50" spans="1:22" ht="12.75">
      <c r="A50" s="12">
        <v>404</v>
      </c>
      <c r="B50" s="13" t="s">
        <v>7</v>
      </c>
      <c r="C50" s="12">
        <v>2003</v>
      </c>
      <c r="D50" s="14">
        <v>37523</v>
      </c>
      <c r="E50" s="14">
        <v>37670</v>
      </c>
      <c r="F50" s="15">
        <v>1038</v>
      </c>
      <c r="G50" s="16">
        <v>148</v>
      </c>
      <c r="H50" s="12">
        <v>92</v>
      </c>
      <c r="I50" s="17">
        <v>0.76361431</v>
      </c>
      <c r="J50" s="17">
        <f t="shared" si="1"/>
        <v>0.00830015554347826</v>
      </c>
      <c r="K50" s="12">
        <f t="shared" si="2"/>
        <v>0.0007356592581888246</v>
      </c>
      <c r="L50" s="12">
        <f t="shared" si="0"/>
        <v>0.005159556148648649</v>
      </c>
      <c r="M50" s="12">
        <v>4.867400464</v>
      </c>
      <c r="N50" s="12"/>
      <c r="O50" s="12"/>
      <c r="P50" s="12"/>
      <c r="Q50" s="12"/>
      <c r="R50" s="12"/>
      <c r="S50" s="12"/>
      <c r="T50" s="12">
        <v>4.867400464</v>
      </c>
      <c r="U50">
        <f t="shared" si="3"/>
        <v>11.282608695652174</v>
      </c>
      <c r="V50">
        <f t="shared" si="4"/>
        <v>0.06768065175337187</v>
      </c>
    </row>
    <row r="51" spans="1:22" ht="12.75">
      <c r="A51" s="12">
        <v>405</v>
      </c>
      <c r="B51" s="13" t="s">
        <v>7</v>
      </c>
      <c r="C51" s="12">
        <v>2003</v>
      </c>
      <c r="D51" s="14">
        <v>37523</v>
      </c>
      <c r="E51" s="14">
        <v>37670</v>
      </c>
      <c r="F51" s="15">
        <v>1038</v>
      </c>
      <c r="G51" s="16">
        <v>148</v>
      </c>
      <c r="H51" s="12">
        <v>92</v>
      </c>
      <c r="I51" s="17">
        <v>0.813859389</v>
      </c>
      <c r="J51" s="17">
        <f t="shared" si="1"/>
        <v>0.008846297706521738</v>
      </c>
      <c r="K51" s="12">
        <f t="shared" si="2"/>
        <v>0.0007840649219653179</v>
      </c>
      <c r="L51" s="12">
        <f t="shared" si="0"/>
        <v>0.005499049925675676</v>
      </c>
      <c r="M51" s="12">
        <v>6.791721578</v>
      </c>
      <c r="N51" s="12"/>
      <c r="O51" s="12"/>
      <c r="P51" s="12"/>
      <c r="Q51" s="12"/>
      <c r="R51" s="12"/>
      <c r="S51" s="12"/>
      <c r="T51" s="12">
        <v>6.791721578</v>
      </c>
      <c r="U51">
        <f t="shared" si="3"/>
        <v>11.282608695652174</v>
      </c>
      <c r="V51">
        <f t="shared" si="4"/>
        <v>0.07213397282080924</v>
      </c>
    </row>
    <row r="52" spans="1:22" ht="12.75">
      <c r="A52" s="12">
        <v>406</v>
      </c>
      <c r="B52" s="13" t="s">
        <v>7</v>
      </c>
      <c r="C52" s="12">
        <v>2003</v>
      </c>
      <c r="D52" s="14">
        <v>37523</v>
      </c>
      <c r="E52" s="14">
        <v>37670</v>
      </c>
      <c r="F52" s="15">
        <v>1038</v>
      </c>
      <c r="G52" s="16">
        <v>148</v>
      </c>
      <c r="H52" s="12">
        <v>92</v>
      </c>
      <c r="I52" s="17">
        <v>0.827578741</v>
      </c>
      <c r="J52" s="17">
        <f t="shared" si="1"/>
        <v>0.008995421097826086</v>
      </c>
      <c r="K52" s="12">
        <f t="shared" si="2"/>
        <v>0.0007972820240847784</v>
      </c>
      <c r="L52" s="12">
        <f t="shared" si="0"/>
        <v>0.0055917482499999996</v>
      </c>
      <c r="M52" s="12">
        <v>5.320181903</v>
      </c>
      <c r="N52" s="12"/>
      <c r="O52" s="12"/>
      <c r="P52" s="12"/>
      <c r="Q52" s="12"/>
      <c r="R52" s="12"/>
      <c r="S52" s="12"/>
      <c r="T52" s="12">
        <v>5.320181903</v>
      </c>
      <c r="U52">
        <f t="shared" si="3"/>
        <v>11.282608695652174</v>
      </c>
      <c r="V52">
        <f t="shared" si="4"/>
        <v>0.07334994621579961</v>
      </c>
    </row>
    <row r="53" spans="1:22" ht="12.75">
      <c r="A53" s="12">
        <v>407</v>
      </c>
      <c r="B53" s="13" t="s">
        <v>7</v>
      </c>
      <c r="C53" s="12">
        <v>2003</v>
      </c>
      <c r="D53" s="14">
        <v>37523</v>
      </c>
      <c r="E53" s="14">
        <v>37670</v>
      </c>
      <c r="F53" s="15">
        <v>1038</v>
      </c>
      <c r="G53" s="16">
        <v>148</v>
      </c>
      <c r="H53" s="12">
        <v>92</v>
      </c>
      <c r="I53" s="17">
        <v>0.829970885</v>
      </c>
      <c r="J53" s="17">
        <f t="shared" si="1"/>
        <v>0.009021422663043479</v>
      </c>
      <c r="K53" s="12">
        <f t="shared" si="2"/>
        <v>0.0007995865944123314</v>
      </c>
      <c r="L53" s="12">
        <f t="shared" si="0"/>
        <v>0.005607911385135136</v>
      </c>
      <c r="M53" s="12">
        <v>5.546572622</v>
      </c>
      <c r="N53" s="12"/>
      <c r="O53" s="12"/>
      <c r="P53" s="12"/>
      <c r="Q53" s="12"/>
      <c r="R53" s="12"/>
      <c r="S53" s="12"/>
      <c r="T53" s="12">
        <v>5.546572622</v>
      </c>
      <c r="U53">
        <f t="shared" si="3"/>
        <v>11.282608695652174</v>
      </c>
      <c r="V53">
        <f t="shared" si="4"/>
        <v>0.0735619666859345</v>
      </c>
    </row>
    <row r="54" spans="1:22" ht="12.75">
      <c r="A54" s="18">
        <v>101</v>
      </c>
      <c r="B54" s="19" t="s">
        <v>4</v>
      </c>
      <c r="C54" s="18">
        <v>2003</v>
      </c>
      <c r="D54" s="20">
        <v>37543</v>
      </c>
      <c r="E54" s="20">
        <v>37692</v>
      </c>
      <c r="F54" s="21">
        <v>704</v>
      </c>
      <c r="G54" s="22">
        <v>150</v>
      </c>
      <c r="H54" s="18">
        <v>89</v>
      </c>
      <c r="I54" s="23">
        <v>0.365880033</v>
      </c>
      <c r="J54" s="23">
        <f t="shared" si="1"/>
        <v>0.004111011606741573</v>
      </c>
      <c r="K54" s="18">
        <f t="shared" si="2"/>
        <v>0.0005197159559659091</v>
      </c>
      <c r="L54" s="18">
        <f t="shared" si="0"/>
        <v>0.00243920022</v>
      </c>
      <c r="M54" s="18"/>
      <c r="N54" s="18">
        <v>1.471539675</v>
      </c>
      <c r="O54" s="18"/>
      <c r="P54" s="18"/>
      <c r="Q54" s="18"/>
      <c r="R54" s="18"/>
      <c r="S54" s="18"/>
      <c r="T54" s="18">
        <v>1.471539675</v>
      </c>
      <c r="U54">
        <f t="shared" si="3"/>
        <v>7.910112359550562</v>
      </c>
      <c r="V54">
        <f t="shared" si="4"/>
        <v>0.04625472008096591</v>
      </c>
    </row>
    <row r="55" spans="1:22" ht="12.75">
      <c r="A55" s="18">
        <v>102</v>
      </c>
      <c r="B55" s="19" t="s">
        <v>4</v>
      </c>
      <c r="C55" s="18">
        <v>2003</v>
      </c>
      <c r="D55" s="20">
        <v>37543</v>
      </c>
      <c r="E55" s="20">
        <v>37692</v>
      </c>
      <c r="F55" s="21">
        <v>704</v>
      </c>
      <c r="G55" s="22">
        <v>150</v>
      </c>
      <c r="H55" s="18">
        <v>89</v>
      </c>
      <c r="I55" s="23">
        <v>0.493573687</v>
      </c>
      <c r="J55" s="23">
        <f t="shared" si="1"/>
        <v>0.005545771764044943</v>
      </c>
      <c r="K55" s="18">
        <f t="shared" si="2"/>
        <v>0.0007010989872159091</v>
      </c>
      <c r="L55" s="18">
        <f t="shared" si="0"/>
        <v>0.0032904912466666667</v>
      </c>
      <c r="M55" s="18"/>
      <c r="N55" s="18">
        <v>2.150711833</v>
      </c>
      <c r="O55" s="18"/>
      <c r="P55" s="18"/>
      <c r="Q55" s="18"/>
      <c r="R55" s="18"/>
      <c r="S55" s="18"/>
      <c r="T55" s="18">
        <v>2.150711833</v>
      </c>
      <c r="U55">
        <f t="shared" si="3"/>
        <v>7.910112359550562</v>
      </c>
      <c r="V55">
        <f t="shared" si="4"/>
        <v>0.06239780986221591</v>
      </c>
    </row>
    <row r="56" spans="1:22" ht="12.75">
      <c r="A56" s="18">
        <v>103</v>
      </c>
      <c r="B56" s="19" t="s">
        <v>4</v>
      </c>
      <c r="C56" s="18">
        <v>2003</v>
      </c>
      <c r="D56" s="20">
        <v>37543</v>
      </c>
      <c r="E56" s="20">
        <v>37692</v>
      </c>
      <c r="F56" s="21">
        <v>704</v>
      </c>
      <c r="G56" s="22">
        <v>150</v>
      </c>
      <c r="H56" s="18">
        <v>89</v>
      </c>
      <c r="I56" s="23">
        <v>0.611767468</v>
      </c>
      <c r="J56" s="23">
        <f t="shared" si="1"/>
        <v>0.006873791775280899</v>
      </c>
      <c r="K56" s="18">
        <f t="shared" si="2"/>
        <v>0.0008689878806818183</v>
      </c>
      <c r="L56" s="18">
        <f t="shared" si="0"/>
        <v>0.004078449786666667</v>
      </c>
      <c r="M56" s="18"/>
      <c r="N56" s="18">
        <v>2.490297912</v>
      </c>
      <c r="O56" s="18"/>
      <c r="P56" s="18"/>
      <c r="Q56" s="18"/>
      <c r="R56" s="18"/>
      <c r="S56" s="18"/>
      <c r="T56" s="18">
        <v>2.490297912</v>
      </c>
      <c r="U56">
        <f t="shared" si="3"/>
        <v>7.910112359550562</v>
      </c>
      <c r="V56">
        <f t="shared" si="4"/>
        <v>0.07733992138068183</v>
      </c>
    </row>
    <row r="57" spans="1:22" ht="12.75">
      <c r="A57" s="18">
        <v>104</v>
      </c>
      <c r="B57" s="19" t="s">
        <v>4</v>
      </c>
      <c r="C57" s="18">
        <v>2003</v>
      </c>
      <c r="D57" s="20">
        <v>37543</v>
      </c>
      <c r="E57" s="20">
        <v>37692</v>
      </c>
      <c r="F57" s="21">
        <v>704</v>
      </c>
      <c r="G57" s="22">
        <v>150</v>
      </c>
      <c r="H57" s="18">
        <v>89</v>
      </c>
      <c r="I57" s="23">
        <v>0.540060581</v>
      </c>
      <c r="J57" s="23">
        <f t="shared" si="1"/>
        <v>0.006068096415730337</v>
      </c>
      <c r="K57" s="18">
        <f t="shared" si="2"/>
        <v>0.0007671315071022727</v>
      </c>
      <c r="L57" s="18">
        <f t="shared" si="0"/>
        <v>0.003600403873333333</v>
      </c>
      <c r="M57" s="18"/>
      <c r="N57" s="18">
        <v>3.05627471</v>
      </c>
      <c r="O57" s="18"/>
      <c r="P57" s="18"/>
      <c r="Q57" s="18"/>
      <c r="R57" s="18"/>
      <c r="S57" s="18"/>
      <c r="T57" s="18">
        <v>3.05627471</v>
      </c>
      <c r="U57">
        <f t="shared" si="3"/>
        <v>7.910112359550562</v>
      </c>
      <c r="V57">
        <f t="shared" si="4"/>
        <v>0.06827470413210228</v>
      </c>
    </row>
    <row r="58" spans="1:22" ht="12.75">
      <c r="A58" s="18">
        <v>110</v>
      </c>
      <c r="B58" s="19" t="s">
        <v>4</v>
      </c>
      <c r="C58" s="18">
        <v>2003</v>
      </c>
      <c r="D58" s="20">
        <v>37543</v>
      </c>
      <c r="E58" s="20">
        <v>37692</v>
      </c>
      <c r="F58" s="21">
        <v>704</v>
      </c>
      <c r="G58" s="22">
        <v>150</v>
      </c>
      <c r="H58" s="18">
        <v>89</v>
      </c>
      <c r="I58" s="23">
        <v>0.316870941</v>
      </c>
      <c r="J58" s="23">
        <f t="shared" si="1"/>
        <v>0.0035603476516853933</v>
      </c>
      <c r="K58" s="18">
        <f t="shared" si="2"/>
        <v>0.0004501007684659091</v>
      </c>
      <c r="L58" s="18">
        <f t="shared" si="0"/>
        <v>0.00211247294</v>
      </c>
      <c r="M58" s="18"/>
      <c r="N58" s="18">
        <v>1.245148956</v>
      </c>
      <c r="O58" s="18"/>
      <c r="P58" s="18"/>
      <c r="Q58" s="18"/>
      <c r="R58" s="18"/>
      <c r="S58" s="18"/>
      <c r="T58" s="18">
        <v>1.245148956</v>
      </c>
      <c r="U58">
        <f t="shared" si="3"/>
        <v>7.910112359550562</v>
      </c>
      <c r="V58">
        <f t="shared" si="4"/>
        <v>0.04005896839346591</v>
      </c>
    </row>
    <row r="59" spans="1:22" ht="12.75">
      <c r="A59" s="18">
        <v>201</v>
      </c>
      <c r="B59" s="19" t="s">
        <v>4</v>
      </c>
      <c r="C59" s="18">
        <v>2003</v>
      </c>
      <c r="D59" s="20">
        <v>37543</v>
      </c>
      <c r="E59" s="20">
        <v>37692</v>
      </c>
      <c r="F59" s="21">
        <v>704</v>
      </c>
      <c r="G59" s="22">
        <v>150</v>
      </c>
      <c r="H59" s="18">
        <v>89</v>
      </c>
      <c r="I59" s="23">
        <v>0.337189377</v>
      </c>
      <c r="J59" s="23">
        <f t="shared" si="1"/>
        <v>0.0037886446853932585</v>
      </c>
      <c r="K59" s="18">
        <f t="shared" si="2"/>
        <v>0.0004789621832386364</v>
      </c>
      <c r="L59" s="18">
        <f t="shared" si="0"/>
        <v>0.0022479291800000002</v>
      </c>
      <c r="M59" s="18"/>
      <c r="N59" s="18">
        <v>1.245148956</v>
      </c>
      <c r="O59" s="18"/>
      <c r="P59" s="18"/>
      <c r="Q59" s="18"/>
      <c r="R59" s="18"/>
      <c r="S59" s="18"/>
      <c r="T59" s="18">
        <v>1.245148956</v>
      </c>
      <c r="U59">
        <f t="shared" si="3"/>
        <v>7.910112359550562</v>
      </c>
      <c r="V59">
        <f t="shared" si="4"/>
        <v>0.04262763430823864</v>
      </c>
    </row>
    <row r="60" spans="1:22" ht="12.75">
      <c r="A60" s="18">
        <v>202</v>
      </c>
      <c r="B60" s="19" t="s">
        <v>4</v>
      </c>
      <c r="C60" s="18">
        <v>2003</v>
      </c>
      <c r="D60" s="20">
        <v>37543</v>
      </c>
      <c r="E60" s="20">
        <v>37692</v>
      </c>
      <c r="F60" s="21">
        <v>704</v>
      </c>
      <c r="G60" s="22">
        <v>150</v>
      </c>
      <c r="H60" s="18">
        <v>89</v>
      </c>
      <c r="I60" s="23">
        <v>0.536848658</v>
      </c>
      <c r="J60" s="23">
        <f t="shared" si="1"/>
        <v>0.006032007393258427</v>
      </c>
      <c r="K60" s="18">
        <f t="shared" si="2"/>
        <v>0.0007625691164772728</v>
      </c>
      <c r="L60" s="18">
        <f t="shared" si="0"/>
        <v>0.0035789910533333335</v>
      </c>
      <c r="M60" s="18"/>
      <c r="N60" s="18">
        <v>2.377102552</v>
      </c>
      <c r="O60" s="18"/>
      <c r="P60" s="18"/>
      <c r="Q60" s="18"/>
      <c r="R60" s="18"/>
      <c r="S60" s="18"/>
      <c r="T60" s="18">
        <v>2.377102552</v>
      </c>
      <c r="U60">
        <f t="shared" si="3"/>
        <v>7.910112359550562</v>
      </c>
      <c r="V60">
        <f t="shared" si="4"/>
        <v>0.06786865136647728</v>
      </c>
    </row>
    <row r="61" spans="1:22" ht="12.75">
      <c r="A61" s="18">
        <v>203</v>
      </c>
      <c r="B61" s="19" t="s">
        <v>4</v>
      </c>
      <c r="C61" s="18">
        <v>2003</v>
      </c>
      <c r="D61" s="20">
        <v>37543</v>
      </c>
      <c r="E61" s="20">
        <v>37692</v>
      </c>
      <c r="F61" s="21">
        <v>704</v>
      </c>
      <c r="G61" s="22">
        <v>150</v>
      </c>
      <c r="H61" s="18">
        <v>89</v>
      </c>
      <c r="I61" s="23">
        <v>0.654221718</v>
      </c>
      <c r="J61" s="23">
        <f t="shared" si="1"/>
        <v>0.007350805820224718</v>
      </c>
      <c r="K61" s="18">
        <f t="shared" si="2"/>
        <v>0.0009292922130681818</v>
      </c>
      <c r="L61" s="18">
        <f t="shared" si="0"/>
        <v>0.00436147812</v>
      </c>
      <c r="M61" s="18"/>
      <c r="N61" s="18">
        <v>2.94307935</v>
      </c>
      <c r="O61" s="18"/>
      <c r="P61" s="18"/>
      <c r="Q61" s="18"/>
      <c r="R61" s="18"/>
      <c r="S61" s="18"/>
      <c r="T61" s="18">
        <v>2.94307935</v>
      </c>
      <c r="U61">
        <f t="shared" si="3"/>
        <v>7.910112359550562</v>
      </c>
      <c r="V61">
        <f t="shared" si="4"/>
        <v>0.08270700696306818</v>
      </c>
    </row>
    <row r="62" spans="1:22" ht="12.75">
      <c r="A62" s="18">
        <v>204</v>
      </c>
      <c r="B62" s="19" t="s">
        <v>4</v>
      </c>
      <c r="C62" s="18">
        <v>2003</v>
      </c>
      <c r="D62" s="20">
        <v>37543</v>
      </c>
      <c r="E62" s="20">
        <v>37692</v>
      </c>
      <c r="F62" s="21">
        <v>704</v>
      </c>
      <c r="G62" s="22">
        <v>150</v>
      </c>
      <c r="H62" s="18">
        <v>89</v>
      </c>
      <c r="I62" s="23">
        <v>0.691901116</v>
      </c>
      <c r="J62" s="23">
        <f t="shared" si="1"/>
        <v>0.0077741698426966295</v>
      </c>
      <c r="K62" s="18">
        <f t="shared" si="2"/>
        <v>0.0009828140852272728</v>
      </c>
      <c r="L62" s="18">
        <f t="shared" si="0"/>
        <v>0.004612674106666667</v>
      </c>
      <c r="M62" s="18"/>
      <c r="N62" s="18">
        <v>3.395860789</v>
      </c>
      <c r="O62" s="18"/>
      <c r="P62" s="18"/>
      <c r="Q62" s="18"/>
      <c r="R62" s="18"/>
      <c r="S62" s="18"/>
      <c r="T62" s="18">
        <v>3.395860789</v>
      </c>
      <c r="U62">
        <f t="shared" si="3"/>
        <v>7.910112359550562</v>
      </c>
      <c r="V62">
        <f t="shared" si="4"/>
        <v>0.08747045358522729</v>
      </c>
    </row>
    <row r="63" spans="1:22" ht="12.75">
      <c r="A63" s="18">
        <v>210</v>
      </c>
      <c r="B63" s="19" t="s">
        <v>4</v>
      </c>
      <c r="C63" s="18">
        <v>2003</v>
      </c>
      <c r="D63" s="20">
        <v>37543</v>
      </c>
      <c r="E63" s="20">
        <v>37692</v>
      </c>
      <c r="F63" s="21">
        <v>704</v>
      </c>
      <c r="G63" s="22">
        <v>150</v>
      </c>
      <c r="H63" s="18">
        <v>89</v>
      </c>
      <c r="I63" s="23">
        <v>0.317719479</v>
      </c>
      <c r="J63" s="23">
        <f t="shared" si="1"/>
        <v>0.0035698817865168543</v>
      </c>
      <c r="K63" s="18">
        <f t="shared" si="2"/>
        <v>0.000451306078125</v>
      </c>
      <c r="L63" s="18">
        <f t="shared" si="0"/>
        <v>0.0021181298600000003</v>
      </c>
      <c r="M63" s="18"/>
      <c r="N63" s="18">
        <v>1.018758237</v>
      </c>
      <c r="O63" s="18"/>
      <c r="P63" s="18"/>
      <c r="Q63" s="18"/>
      <c r="R63" s="18"/>
      <c r="S63" s="18"/>
      <c r="T63" s="18">
        <v>1.018758237</v>
      </c>
      <c r="U63">
        <f t="shared" si="3"/>
        <v>7.910112359550562</v>
      </c>
      <c r="V63">
        <f t="shared" si="4"/>
        <v>0.040166240953125</v>
      </c>
    </row>
    <row r="64" spans="1:22" ht="12.75">
      <c r="A64" s="18">
        <v>301</v>
      </c>
      <c r="B64" s="19" t="s">
        <v>4</v>
      </c>
      <c r="C64" s="18">
        <v>2003</v>
      </c>
      <c r="D64" s="20">
        <v>37543</v>
      </c>
      <c r="E64" s="20">
        <v>37692</v>
      </c>
      <c r="F64" s="21">
        <v>704</v>
      </c>
      <c r="G64" s="22">
        <v>150</v>
      </c>
      <c r="H64" s="18">
        <v>89</v>
      </c>
      <c r="I64" s="23">
        <v>0.408201671</v>
      </c>
      <c r="J64" s="23">
        <f t="shared" si="1"/>
        <v>0.004586535629213483</v>
      </c>
      <c r="K64" s="18">
        <f t="shared" si="2"/>
        <v>0.0005798319190340909</v>
      </c>
      <c r="L64" s="18">
        <f t="shared" si="0"/>
        <v>0.002721344473333333</v>
      </c>
      <c r="M64" s="18"/>
      <c r="N64" s="18">
        <v>1.245148956</v>
      </c>
      <c r="O64" s="18"/>
      <c r="P64" s="18"/>
      <c r="Q64" s="18"/>
      <c r="R64" s="18"/>
      <c r="S64" s="18"/>
      <c r="T64" s="18">
        <v>1.245148956</v>
      </c>
      <c r="U64">
        <f t="shared" si="3"/>
        <v>7.910112359550562</v>
      </c>
      <c r="V64">
        <f t="shared" si="4"/>
        <v>0.05160504079403409</v>
      </c>
    </row>
    <row r="65" spans="1:22" ht="12.75">
      <c r="A65" s="18">
        <v>302</v>
      </c>
      <c r="B65" s="19" t="s">
        <v>4</v>
      </c>
      <c r="C65" s="18">
        <v>2003</v>
      </c>
      <c r="D65" s="20">
        <v>37543</v>
      </c>
      <c r="E65" s="20">
        <v>37692</v>
      </c>
      <c r="F65" s="21">
        <v>704</v>
      </c>
      <c r="G65" s="22">
        <v>150</v>
      </c>
      <c r="H65" s="18">
        <v>89</v>
      </c>
      <c r="I65" s="23">
        <v>0.442003961</v>
      </c>
      <c r="J65" s="23">
        <f t="shared" si="1"/>
        <v>0.004966336640449438</v>
      </c>
      <c r="K65" s="18">
        <f t="shared" si="2"/>
        <v>0.0006278465355113636</v>
      </c>
      <c r="L65" s="18">
        <f t="shared" si="0"/>
        <v>0.002946693073333333</v>
      </c>
      <c r="M65" s="18"/>
      <c r="N65" s="18">
        <v>1.584735035</v>
      </c>
      <c r="O65" s="18"/>
      <c r="P65" s="18"/>
      <c r="Q65" s="18"/>
      <c r="R65" s="18"/>
      <c r="S65" s="18"/>
      <c r="T65" s="18">
        <v>1.584735035</v>
      </c>
      <c r="U65">
        <f t="shared" si="3"/>
        <v>7.910112359550562</v>
      </c>
      <c r="V65">
        <f t="shared" si="4"/>
        <v>0.055878341660511366</v>
      </c>
    </row>
    <row r="66" spans="1:22" ht="12.75">
      <c r="A66" s="18">
        <v>303</v>
      </c>
      <c r="B66" s="19" t="s">
        <v>4</v>
      </c>
      <c r="C66" s="18">
        <v>2003</v>
      </c>
      <c r="D66" s="20">
        <v>37543</v>
      </c>
      <c r="E66" s="20">
        <v>37692</v>
      </c>
      <c r="F66" s="21">
        <v>704</v>
      </c>
      <c r="G66" s="22">
        <v>150</v>
      </c>
      <c r="H66" s="18">
        <v>89</v>
      </c>
      <c r="I66" s="23">
        <v>0.470877028</v>
      </c>
      <c r="J66" s="23">
        <f t="shared" si="1"/>
        <v>0.005290753123595505</v>
      </c>
      <c r="K66" s="18">
        <f t="shared" si="2"/>
        <v>0.0006688594147727273</v>
      </c>
      <c r="L66" s="18">
        <f t="shared" si="0"/>
        <v>0.0031391801866666666</v>
      </c>
      <c r="M66" s="18"/>
      <c r="N66" s="18">
        <v>1.131953596</v>
      </c>
      <c r="O66" s="18"/>
      <c r="P66" s="18"/>
      <c r="Q66" s="18"/>
      <c r="R66" s="18"/>
      <c r="S66" s="18"/>
      <c r="T66" s="18">
        <v>1.131953596</v>
      </c>
      <c r="U66">
        <f t="shared" si="3"/>
        <v>7.910112359550562</v>
      </c>
      <c r="V66">
        <f t="shared" si="4"/>
        <v>0.05952848791477273</v>
      </c>
    </row>
    <row r="67" spans="1:22" ht="12.75">
      <c r="A67" s="18">
        <v>304</v>
      </c>
      <c r="B67" s="19" t="s">
        <v>4</v>
      </c>
      <c r="C67" s="18">
        <v>2003</v>
      </c>
      <c r="D67" s="20">
        <v>37543</v>
      </c>
      <c r="E67" s="20">
        <v>37692</v>
      </c>
      <c r="F67" s="21">
        <v>704</v>
      </c>
      <c r="G67" s="22">
        <v>150</v>
      </c>
      <c r="H67" s="18">
        <v>89</v>
      </c>
      <c r="I67" s="23">
        <v>0.445324823</v>
      </c>
      <c r="J67" s="23">
        <f t="shared" si="1"/>
        <v>0.005003649696629213</v>
      </c>
      <c r="K67" s="18">
        <f t="shared" si="2"/>
        <v>0.0006325636690340909</v>
      </c>
      <c r="L67" s="18">
        <f t="shared" si="0"/>
        <v>0.0029688321533333333</v>
      </c>
      <c r="M67" s="18"/>
      <c r="N67" s="18">
        <v>2.150711833</v>
      </c>
      <c r="O67" s="18"/>
      <c r="P67" s="18"/>
      <c r="Q67" s="18"/>
      <c r="R67" s="18"/>
      <c r="S67" s="18"/>
      <c r="T67" s="18">
        <v>2.150711833</v>
      </c>
      <c r="U67">
        <f t="shared" si="3"/>
        <v>7.910112359550562</v>
      </c>
      <c r="V67">
        <f t="shared" si="4"/>
        <v>0.05629816654403409</v>
      </c>
    </row>
    <row r="68" spans="1:22" ht="12.75">
      <c r="A68" s="18">
        <v>310</v>
      </c>
      <c r="B68" s="19" t="s">
        <v>4</v>
      </c>
      <c r="C68" s="18">
        <v>2003</v>
      </c>
      <c r="D68" s="20">
        <v>37543</v>
      </c>
      <c r="E68" s="20">
        <v>37692</v>
      </c>
      <c r="F68" s="21">
        <v>704</v>
      </c>
      <c r="G68" s="22">
        <v>150</v>
      </c>
      <c r="H68" s="18">
        <v>89</v>
      </c>
      <c r="I68" s="23">
        <v>0.343561233</v>
      </c>
      <c r="J68" s="23">
        <f t="shared" si="1"/>
        <v>0.003860238573033708</v>
      </c>
      <c r="K68" s="18">
        <f t="shared" si="2"/>
        <v>0.0004880131150568182</v>
      </c>
      <c r="L68" s="18">
        <f t="shared" si="0"/>
        <v>0.0022904082200000003</v>
      </c>
      <c r="M68" s="18"/>
      <c r="N68" s="18">
        <v>1.131953596</v>
      </c>
      <c r="O68" s="18"/>
      <c r="P68" s="18"/>
      <c r="Q68" s="18"/>
      <c r="R68" s="18"/>
      <c r="S68" s="18"/>
      <c r="T68" s="18">
        <v>1.131953596</v>
      </c>
      <c r="U68">
        <f t="shared" si="3"/>
        <v>7.910112359550562</v>
      </c>
      <c r="V68">
        <f t="shared" si="4"/>
        <v>0.04343316724005682</v>
      </c>
    </row>
    <row r="69" spans="1:22" ht="12.75">
      <c r="A69" s="18">
        <v>401</v>
      </c>
      <c r="B69" s="19" t="s">
        <v>4</v>
      </c>
      <c r="C69" s="18">
        <v>2003</v>
      </c>
      <c r="D69" s="20">
        <v>37543</v>
      </c>
      <c r="E69" s="20">
        <v>37692</v>
      </c>
      <c r="F69" s="21">
        <v>704</v>
      </c>
      <c r="G69" s="22">
        <v>150</v>
      </c>
      <c r="H69" s="18">
        <v>89</v>
      </c>
      <c r="I69" s="23">
        <v>0.335888574</v>
      </c>
      <c r="J69" s="23">
        <f t="shared" si="1"/>
        <v>0.0037740289213483145</v>
      </c>
      <c r="K69" s="18">
        <f t="shared" si="2"/>
        <v>0.00047711445170454546</v>
      </c>
      <c r="L69" s="18">
        <f t="shared" si="0"/>
        <v>0.00223925716</v>
      </c>
      <c r="M69" s="18"/>
      <c r="N69" s="18">
        <v>1.131953596</v>
      </c>
      <c r="O69" s="18"/>
      <c r="P69" s="18"/>
      <c r="Q69" s="18"/>
      <c r="R69" s="18"/>
      <c r="S69" s="18"/>
      <c r="T69" s="18">
        <v>1.131953596</v>
      </c>
      <c r="U69">
        <f t="shared" si="3"/>
        <v>7.910112359550562</v>
      </c>
      <c r="V69">
        <f t="shared" si="4"/>
        <v>0.04246318620170455</v>
      </c>
    </row>
    <row r="70" spans="1:22" ht="12.75">
      <c r="A70" s="18">
        <v>402</v>
      </c>
      <c r="B70" s="19" t="s">
        <v>4</v>
      </c>
      <c r="C70" s="18">
        <v>2003</v>
      </c>
      <c r="D70" s="20">
        <v>37543</v>
      </c>
      <c r="E70" s="20">
        <v>37692</v>
      </c>
      <c r="F70" s="21">
        <v>704</v>
      </c>
      <c r="G70" s="22">
        <v>150</v>
      </c>
      <c r="H70" s="18">
        <v>89</v>
      </c>
      <c r="I70" s="23">
        <v>0.434697629</v>
      </c>
      <c r="J70" s="23">
        <f t="shared" si="1"/>
        <v>0.00488424302247191</v>
      </c>
      <c r="K70" s="18">
        <f t="shared" si="2"/>
        <v>0.0006174682230113636</v>
      </c>
      <c r="L70" s="18">
        <f t="shared" si="0"/>
        <v>0.002897984193333333</v>
      </c>
      <c r="M70" s="18"/>
      <c r="N70" s="18">
        <v>1.697930394</v>
      </c>
      <c r="O70" s="18"/>
      <c r="P70" s="18"/>
      <c r="Q70" s="18"/>
      <c r="R70" s="18"/>
      <c r="S70" s="18"/>
      <c r="T70" s="18">
        <v>1.697930394</v>
      </c>
      <c r="U70">
        <f t="shared" si="3"/>
        <v>7.910112359550562</v>
      </c>
      <c r="V70">
        <f t="shared" si="4"/>
        <v>0.05495467184801136</v>
      </c>
    </row>
    <row r="71" spans="1:22" ht="12.75">
      <c r="A71" s="18">
        <v>403</v>
      </c>
      <c r="B71" s="19" t="s">
        <v>4</v>
      </c>
      <c r="C71" s="18">
        <v>2003</v>
      </c>
      <c r="D71" s="20">
        <v>37543</v>
      </c>
      <c r="E71" s="20">
        <v>37692</v>
      </c>
      <c r="F71" s="21">
        <v>704</v>
      </c>
      <c r="G71" s="22">
        <v>150</v>
      </c>
      <c r="H71" s="18">
        <v>89</v>
      </c>
      <c r="I71" s="23">
        <v>0.523933038</v>
      </c>
      <c r="J71" s="23">
        <f t="shared" si="1"/>
        <v>0.005886888067415731</v>
      </c>
      <c r="K71" s="18">
        <f t="shared" si="2"/>
        <v>0.0007442230653409091</v>
      </c>
      <c r="L71" s="18">
        <f t="shared" si="0"/>
        <v>0.00349288692</v>
      </c>
      <c r="M71" s="18"/>
      <c r="N71" s="18">
        <v>1.811125754</v>
      </c>
      <c r="O71" s="18"/>
      <c r="P71" s="18"/>
      <c r="Q71" s="18"/>
      <c r="R71" s="18"/>
      <c r="S71" s="18"/>
      <c r="T71" s="18">
        <v>1.811125754</v>
      </c>
      <c r="U71">
        <f t="shared" si="3"/>
        <v>7.910112359550562</v>
      </c>
      <c r="V71">
        <f t="shared" si="4"/>
        <v>0.06623585281534092</v>
      </c>
    </row>
    <row r="72" spans="1:22" ht="12.75">
      <c r="A72" s="18">
        <v>404</v>
      </c>
      <c r="B72" s="19" t="s">
        <v>4</v>
      </c>
      <c r="C72" s="18">
        <v>2003</v>
      </c>
      <c r="D72" s="20">
        <v>37543</v>
      </c>
      <c r="E72" s="20">
        <v>37692</v>
      </c>
      <c r="F72" s="21">
        <v>704</v>
      </c>
      <c r="G72" s="22">
        <v>150</v>
      </c>
      <c r="H72" s="18">
        <v>89</v>
      </c>
      <c r="I72" s="23">
        <v>0.575571128</v>
      </c>
      <c r="J72" s="23">
        <f t="shared" si="1"/>
        <v>0.006467091325842697</v>
      </c>
      <c r="K72" s="18">
        <f t="shared" si="2"/>
        <v>0.000817572625</v>
      </c>
      <c r="L72" s="18">
        <f t="shared" si="0"/>
        <v>0.0038371408533333334</v>
      </c>
      <c r="M72" s="18"/>
      <c r="N72" s="18">
        <v>2.150711833</v>
      </c>
      <c r="O72" s="18"/>
      <c r="P72" s="18"/>
      <c r="Q72" s="18"/>
      <c r="R72" s="18"/>
      <c r="S72" s="18"/>
      <c r="T72" s="18">
        <v>2.150711833</v>
      </c>
      <c r="U72">
        <f t="shared" si="3"/>
        <v>7.910112359550562</v>
      </c>
      <c r="V72">
        <f t="shared" si="4"/>
        <v>0.072763963625</v>
      </c>
    </row>
    <row r="73" spans="1:22" ht="12.75">
      <c r="A73" s="18">
        <v>410</v>
      </c>
      <c r="B73" s="19" t="s">
        <v>4</v>
      </c>
      <c r="C73" s="18">
        <v>2003</v>
      </c>
      <c r="D73" s="20">
        <v>37543</v>
      </c>
      <c r="E73" s="20">
        <v>37692</v>
      </c>
      <c r="F73" s="21">
        <v>704</v>
      </c>
      <c r="G73" s="22">
        <v>150</v>
      </c>
      <c r="H73" s="18">
        <v>89</v>
      </c>
      <c r="I73" s="23">
        <v>0.311010537</v>
      </c>
      <c r="J73" s="23">
        <f t="shared" si="1"/>
        <v>0.0034945004157303367</v>
      </c>
      <c r="K73" s="18">
        <f t="shared" si="2"/>
        <v>0.00044177633096590904</v>
      </c>
      <c r="L73" s="18">
        <f t="shared" si="0"/>
        <v>0.00207340358</v>
      </c>
      <c r="M73" s="18"/>
      <c r="N73" s="18">
        <v>0.792367517</v>
      </c>
      <c r="O73" s="18"/>
      <c r="P73" s="18"/>
      <c r="Q73" s="18"/>
      <c r="R73" s="18"/>
      <c r="S73" s="18"/>
      <c r="T73" s="18">
        <v>0.792367517</v>
      </c>
      <c r="U73">
        <f t="shared" si="3"/>
        <v>7.910112359550562</v>
      </c>
      <c r="V73">
        <f t="shared" si="4"/>
        <v>0.03931809345596591</v>
      </c>
    </row>
    <row r="74" spans="1:22" ht="12.75">
      <c r="A74" s="24">
        <v>102</v>
      </c>
      <c r="B74" s="25" t="s">
        <v>5</v>
      </c>
      <c r="C74" s="24">
        <v>2003</v>
      </c>
      <c r="D74" s="26">
        <v>37536</v>
      </c>
      <c r="E74" s="26">
        <v>37690</v>
      </c>
      <c r="F74" s="27">
        <v>794</v>
      </c>
      <c r="G74" s="28">
        <v>155</v>
      </c>
      <c r="H74" s="24">
        <v>94</v>
      </c>
      <c r="I74" s="24">
        <v>0.30103456</v>
      </c>
      <c r="J74" s="47">
        <f t="shared" si="1"/>
        <v>0.003202495319148936</v>
      </c>
      <c r="K74" s="29">
        <f t="shared" si="2"/>
        <v>0.00037913672544080603</v>
      </c>
      <c r="L74" s="29">
        <f t="shared" si="0"/>
        <v>0.0019421584516129034</v>
      </c>
      <c r="M74" s="24"/>
      <c r="N74" s="24"/>
      <c r="O74" s="24">
        <v>1.473933535</v>
      </c>
      <c r="P74" s="24"/>
      <c r="Q74" s="24"/>
      <c r="R74" s="24"/>
      <c r="S74" s="24"/>
      <c r="T74" s="24">
        <v>1.473933535</v>
      </c>
      <c r="U74">
        <f t="shared" si="3"/>
        <v>8.446808510638299</v>
      </c>
      <c r="V74">
        <f t="shared" si="4"/>
        <v>0.03563885219143577</v>
      </c>
    </row>
    <row r="75" spans="1:22" ht="12.75">
      <c r="A75" s="24">
        <v>108</v>
      </c>
      <c r="B75" s="25" t="s">
        <v>5</v>
      </c>
      <c r="C75" s="24">
        <v>2003</v>
      </c>
      <c r="D75" s="26">
        <v>37536</v>
      </c>
      <c r="E75" s="26">
        <v>37690</v>
      </c>
      <c r="F75" s="27">
        <v>794</v>
      </c>
      <c r="G75" s="28">
        <v>155</v>
      </c>
      <c r="H75" s="24">
        <v>94</v>
      </c>
      <c r="I75" s="24">
        <v>0.303317532</v>
      </c>
      <c r="J75" s="47">
        <f t="shared" si="1"/>
        <v>0.003226782255319149</v>
      </c>
      <c r="K75" s="29">
        <f t="shared" si="2"/>
        <v>0.0003820120050377834</v>
      </c>
      <c r="L75" s="29">
        <f t="shared" si="0"/>
        <v>0.0019568873032258065</v>
      </c>
      <c r="M75" s="24"/>
      <c r="N75" s="24"/>
      <c r="O75" s="24">
        <v>1.360554032</v>
      </c>
      <c r="P75" s="24"/>
      <c r="Q75" s="24"/>
      <c r="R75" s="24"/>
      <c r="S75" s="24"/>
      <c r="T75" s="24">
        <v>1.360554032</v>
      </c>
      <c r="U75">
        <f t="shared" si="3"/>
        <v>8.446808510638299</v>
      </c>
      <c r="V75">
        <f t="shared" si="4"/>
        <v>0.035909128473551634</v>
      </c>
    </row>
    <row r="76" spans="1:22" ht="12.75">
      <c r="A76" s="24">
        <v>109</v>
      </c>
      <c r="B76" s="25" t="s">
        <v>5</v>
      </c>
      <c r="C76" s="24">
        <v>2003</v>
      </c>
      <c r="D76" s="26">
        <v>37536</v>
      </c>
      <c r="E76" s="26">
        <v>37690</v>
      </c>
      <c r="F76" s="27">
        <v>794</v>
      </c>
      <c r="G76" s="28">
        <v>155</v>
      </c>
      <c r="H76" s="24">
        <v>94</v>
      </c>
      <c r="I76" s="24">
        <v>0.515624655</v>
      </c>
      <c r="J76" s="47">
        <f t="shared" si="1"/>
        <v>0.0054853686702127655</v>
      </c>
      <c r="K76" s="29">
        <f t="shared" si="2"/>
        <v>0.0006494013287153652</v>
      </c>
      <c r="L76" s="29">
        <f t="shared" si="0"/>
        <v>0.003326610677419355</v>
      </c>
      <c r="M76" s="24"/>
      <c r="N76" s="24"/>
      <c r="O76" s="24">
        <v>4.195041599</v>
      </c>
      <c r="P76" s="24"/>
      <c r="Q76" s="24"/>
      <c r="R76" s="24"/>
      <c r="S76" s="24"/>
      <c r="T76" s="24">
        <v>4.195041599</v>
      </c>
      <c r="U76">
        <f t="shared" si="3"/>
        <v>8.446808510638299</v>
      </c>
      <c r="V76">
        <f t="shared" si="4"/>
        <v>0.061043724899244325</v>
      </c>
    </row>
    <row r="77" spans="1:22" ht="12.75">
      <c r="A77" s="24">
        <v>110</v>
      </c>
      <c r="B77" s="25" t="s">
        <v>5</v>
      </c>
      <c r="C77" s="24">
        <v>2003</v>
      </c>
      <c r="D77" s="26">
        <v>37536</v>
      </c>
      <c r="E77" s="26">
        <v>37690</v>
      </c>
      <c r="F77" s="27">
        <v>794</v>
      </c>
      <c r="G77" s="28">
        <v>155</v>
      </c>
      <c r="H77" s="24">
        <v>94</v>
      </c>
      <c r="I77" s="24">
        <v>0.567898667</v>
      </c>
      <c r="J77" s="47">
        <f t="shared" si="1"/>
        <v>0.006041475180851064</v>
      </c>
      <c r="K77" s="29">
        <f t="shared" si="2"/>
        <v>0.0007152376158690176</v>
      </c>
      <c r="L77" s="29">
        <f t="shared" si="0"/>
        <v>0.003663862367741936</v>
      </c>
      <c r="M77" s="24"/>
      <c r="N77" s="24"/>
      <c r="O77" s="24">
        <v>5.10207762</v>
      </c>
      <c r="P77" s="24"/>
      <c r="Q77" s="24"/>
      <c r="R77" s="24"/>
      <c r="S77" s="24"/>
      <c r="T77" s="24">
        <v>5.10207762</v>
      </c>
      <c r="U77">
        <f t="shared" si="3"/>
        <v>8.446808510638299</v>
      </c>
      <c r="V77">
        <f t="shared" si="4"/>
        <v>0.06723233589168766</v>
      </c>
    </row>
    <row r="78" spans="1:22" ht="12.75">
      <c r="A78" s="24">
        <v>111</v>
      </c>
      <c r="B78" s="25" t="s">
        <v>5</v>
      </c>
      <c r="C78" s="24">
        <v>2003</v>
      </c>
      <c r="D78" s="26">
        <v>37536</v>
      </c>
      <c r="E78" s="26">
        <v>37690</v>
      </c>
      <c r="F78" s="27">
        <v>794</v>
      </c>
      <c r="G78" s="28">
        <v>155</v>
      </c>
      <c r="H78" s="24">
        <v>94</v>
      </c>
      <c r="I78" s="24">
        <v>0.673313418</v>
      </c>
      <c r="J78" s="47">
        <f t="shared" si="1"/>
        <v>0.00716290870212766</v>
      </c>
      <c r="K78" s="29">
        <f t="shared" si="2"/>
        <v>0.0008480017858942065</v>
      </c>
      <c r="L78" s="29">
        <f t="shared" si="0"/>
        <v>0.004343957535483871</v>
      </c>
      <c r="M78" s="24"/>
      <c r="N78" s="24"/>
      <c r="O78" s="24">
        <v>4.421800604</v>
      </c>
      <c r="P78" s="24"/>
      <c r="Q78" s="24"/>
      <c r="R78" s="24"/>
      <c r="S78" s="24"/>
      <c r="T78" s="24">
        <v>4.421800604</v>
      </c>
      <c r="U78">
        <f t="shared" si="3"/>
        <v>8.446808510638299</v>
      </c>
      <c r="V78">
        <f t="shared" si="4"/>
        <v>0.07971216787405541</v>
      </c>
    </row>
    <row r="79" spans="1:22" ht="12.75">
      <c r="A79" s="24">
        <v>114</v>
      </c>
      <c r="B79" s="25" t="s">
        <v>5</v>
      </c>
      <c r="C79" s="24">
        <v>2003</v>
      </c>
      <c r="D79" s="26">
        <v>37536</v>
      </c>
      <c r="E79" s="26">
        <v>37690</v>
      </c>
      <c r="F79" s="27">
        <v>794</v>
      </c>
      <c r="G79" s="28">
        <v>155</v>
      </c>
      <c r="H79" s="24">
        <v>94</v>
      </c>
      <c r="I79" s="24">
        <v>0.695554267</v>
      </c>
      <c r="J79" s="47">
        <f t="shared" si="1"/>
        <v>0.007399513478723405</v>
      </c>
      <c r="K79" s="29">
        <f t="shared" si="2"/>
        <v>0.0008760129307304786</v>
      </c>
      <c r="L79" s="29">
        <f t="shared" si="0"/>
        <v>0.004487446883870968</v>
      </c>
      <c r="M79" s="24"/>
      <c r="N79" s="24"/>
      <c r="O79" s="24">
        <v>3.854903091</v>
      </c>
      <c r="P79" s="24"/>
      <c r="Q79" s="24"/>
      <c r="R79" s="24"/>
      <c r="S79" s="24"/>
      <c r="T79" s="24">
        <v>3.854903091</v>
      </c>
      <c r="U79">
        <f t="shared" si="3"/>
        <v>8.446808510638299</v>
      </c>
      <c r="V79">
        <f t="shared" si="4"/>
        <v>0.08234521548866498</v>
      </c>
    </row>
    <row r="80" spans="1:22" ht="12.75">
      <c r="A80" s="24">
        <v>202</v>
      </c>
      <c r="B80" s="25" t="s">
        <v>5</v>
      </c>
      <c r="C80" s="24">
        <v>2003</v>
      </c>
      <c r="D80" s="26">
        <v>37536</v>
      </c>
      <c r="E80" s="26">
        <v>37690</v>
      </c>
      <c r="F80" s="27">
        <v>794</v>
      </c>
      <c r="G80" s="28">
        <v>155</v>
      </c>
      <c r="H80" s="24">
        <v>94</v>
      </c>
      <c r="I80" s="24">
        <v>0.38150586</v>
      </c>
      <c r="J80" s="47">
        <f t="shared" si="1"/>
        <v>0.004058572978723404</v>
      </c>
      <c r="K80" s="29">
        <f t="shared" si="2"/>
        <v>0.0004804859697732997</v>
      </c>
      <c r="L80" s="29">
        <f t="shared" si="0"/>
        <v>0.002461328129032258</v>
      </c>
      <c r="M80" s="24"/>
      <c r="N80" s="24"/>
      <c r="O80" s="24">
        <v>1.814072043</v>
      </c>
      <c r="P80" s="24"/>
      <c r="Q80" s="24"/>
      <c r="R80" s="24"/>
      <c r="S80" s="24"/>
      <c r="T80" s="24">
        <v>1.814072043</v>
      </c>
      <c r="U80">
        <f t="shared" si="3"/>
        <v>8.446808510638299</v>
      </c>
      <c r="V80">
        <f t="shared" si="4"/>
        <v>0.04516568115869017</v>
      </c>
    </row>
    <row r="81" spans="1:22" ht="12.75">
      <c r="A81" s="24">
        <v>208</v>
      </c>
      <c r="B81" s="25" t="s">
        <v>5</v>
      </c>
      <c r="C81" s="24">
        <v>2003</v>
      </c>
      <c r="D81" s="26">
        <v>37536</v>
      </c>
      <c r="E81" s="26">
        <v>37690</v>
      </c>
      <c r="F81" s="27">
        <v>794</v>
      </c>
      <c r="G81" s="28">
        <v>155</v>
      </c>
      <c r="H81" s="24">
        <v>94</v>
      </c>
      <c r="I81" s="24">
        <v>0.341843089</v>
      </c>
      <c r="J81" s="47">
        <f t="shared" si="1"/>
        <v>0.003636628606382979</v>
      </c>
      <c r="K81" s="29">
        <f t="shared" si="2"/>
        <v>0.00043053285768261966</v>
      </c>
      <c r="L81" s="29">
        <f t="shared" si="0"/>
        <v>0.0022054392838709675</v>
      </c>
      <c r="M81" s="24"/>
      <c r="N81" s="24"/>
      <c r="O81" s="24">
        <v>1.70069254</v>
      </c>
      <c r="P81" s="24"/>
      <c r="Q81" s="24"/>
      <c r="R81" s="24"/>
      <c r="S81" s="24"/>
      <c r="T81" s="24">
        <v>1.70069254</v>
      </c>
      <c r="U81">
        <f t="shared" si="3"/>
        <v>8.446808510638299</v>
      </c>
      <c r="V81">
        <f t="shared" si="4"/>
        <v>0.04047008862216624</v>
      </c>
    </row>
    <row r="82" spans="1:22" ht="12.75">
      <c r="A82" s="24">
        <v>209</v>
      </c>
      <c r="B82" s="25" t="s">
        <v>5</v>
      </c>
      <c r="C82" s="24">
        <v>2003</v>
      </c>
      <c r="D82" s="26">
        <v>37536</v>
      </c>
      <c r="E82" s="26">
        <v>37690</v>
      </c>
      <c r="F82" s="27">
        <v>794</v>
      </c>
      <c r="G82" s="28">
        <v>155</v>
      </c>
      <c r="H82" s="24">
        <v>94</v>
      </c>
      <c r="I82" s="24">
        <v>0.551268702</v>
      </c>
      <c r="J82" s="47">
        <f t="shared" si="1"/>
        <v>0.005864560659574468</v>
      </c>
      <c r="K82" s="29">
        <f t="shared" si="2"/>
        <v>0.0006942930755667507</v>
      </c>
      <c r="L82" s="29">
        <f t="shared" si="0"/>
        <v>0.0035565722709677418</v>
      </c>
      <c r="M82" s="24"/>
      <c r="N82" s="24"/>
      <c r="O82" s="24">
        <v>3.174626075</v>
      </c>
      <c r="P82" s="24"/>
      <c r="Q82" s="24"/>
      <c r="R82" s="24"/>
      <c r="S82" s="24"/>
      <c r="T82" s="24">
        <v>3.174626075</v>
      </c>
      <c r="U82">
        <f t="shared" si="3"/>
        <v>8.446808510638299</v>
      </c>
      <c r="V82">
        <f t="shared" si="4"/>
        <v>0.06526354910327456</v>
      </c>
    </row>
    <row r="83" spans="1:22" ht="12.75">
      <c r="A83" s="24">
        <v>210</v>
      </c>
      <c r="B83" s="25" t="s">
        <v>5</v>
      </c>
      <c r="C83" s="24">
        <v>2003</v>
      </c>
      <c r="D83" s="26">
        <v>37536</v>
      </c>
      <c r="E83" s="26">
        <v>37690</v>
      </c>
      <c r="F83" s="27">
        <v>794</v>
      </c>
      <c r="G83" s="28">
        <v>155</v>
      </c>
      <c r="H83" s="24">
        <v>94</v>
      </c>
      <c r="I83" s="24">
        <v>0.567406833</v>
      </c>
      <c r="J83" s="47">
        <f t="shared" si="1"/>
        <v>0.00603624290425532</v>
      </c>
      <c r="K83" s="29">
        <f t="shared" si="2"/>
        <v>0.000714618177581864</v>
      </c>
      <c r="L83" s="29">
        <f t="shared" si="0"/>
        <v>0.0036606892451612905</v>
      </c>
      <c r="M83" s="24"/>
      <c r="N83" s="24"/>
      <c r="O83" s="24">
        <v>4.421800604</v>
      </c>
      <c r="P83" s="24"/>
      <c r="Q83" s="24"/>
      <c r="R83" s="24"/>
      <c r="S83" s="24"/>
      <c r="T83" s="24">
        <v>4.421800604</v>
      </c>
      <c r="U83">
        <f t="shared" si="3"/>
        <v>8.446808510638299</v>
      </c>
      <c r="V83">
        <f t="shared" si="4"/>
        <v>0.06717410869269522</v>
      </c>
    </row>
    <row r="84" spans="1:20" ht="12.75">
      <c r="A84" s="24">
        <v>211</v>
      </c>
      <c r="B84" s="25" t="s">
        <v>5</v>
      </c>
      <c r="C84" s="24">
        <v>2003</v>
      </c>
      <c r="D84" s="26">
        <v>37536</v>
      </c>
      <c r="E84" s="26">
        <v>37690</v>
      </c>
      <c r="F84" s="27">
        <v>794</v>
      </c>
      <c r="G84" s="28">
        <v>155</v>
      </c>
      <c r="H84" s="24">
        <v>94</v>
      </c>
      <c r="I84" s="24">
        <v>0.605613354</v>
      </c>
      <c r="J84" s="47">
        <f t="shared" si="1"/>
        <v>0.0064426952553191495</v>
      </c>
      <c r="K84" s="29">
        <f t="shared" si="2"/>
        <v>0.0007627372216624685</v>
      </c>
      <c r="L84" s="29">
        <f t="shared" si="0"/>
        <v>0.003907182929032259</v>
      </c>
      <c r="M84" s="24"/>
      <c r="N84" s="24"/>
      <c r="O84" s="24"/>
      <c r="P84" s="24"/>
      <c r="Q84" s="24"/>
      <c r="R84" s="24"/>
      <c r="S84" s="24"/>
      <c r="T84" s="24"/>
    </row>
    <row r="85" spans="1:22" ht="12.75">
      <c r="A85" s="24">
        <v>214</v>
      </c>
      <c r="B85" s="25" t="s">
        <v>5</v>
      </c>
      <c r="C85" s="24">
        <v>2003</v>
      </c>
      <c r="D85" s="26">
        <v>37536</v>
      </c>
      <c r="E85" s="26">
        <v>37690</v>
      </c>
      <c r="F85" s="27">
        <v>794</v>
      </c>
      <c r="G85" s="28">
        <v>155</v>
      </c>
      <c r="H85" s="24">
        <v>94</v>
      </c>
      <c r="I85" s="24">
        <v>0.708346765</v>
      </c>
      <c r="J85" s="47">
        <f t="shared" si="1"/>
        <v>0.007535603882978724</v>
      </c>
      <c r="K85" s="29">
        <f t="shared" si="2"/>
        <v>0.0008921243891687658</v>
      </c>
      <c r="L85" s="29">
        <f t="shared" si="0"/>
        <v>0.004569979129032258</v>
      </c>
      <c r="M85" s="24"/>
      <c r="N85" s="24"/>
      <c r="O85" s="24">
        <v>5.10207762</v>
      </c>
      <c r="P85" s="24"/>
      <c r="Q85" s="24"/>
      <c r="R85" s="24"/>
      <c r="S85" s="24"/>
      <c r="T85" s="24">
        <v>5.10207762</v>
      </c>
      <c r="U85">
        <f t="shared" si="3"/>
        <v>8.446808510638299</v>
      </c>
      <c r="V85">
        <f t="shared" si="4"/>
        <v>0.08385969258186397</v>
      </c>
    </row>
    <row r="86" spans="1:22" ht="12.75">
      <c r="A86" s="24">
        <v>302</v>
      </c>
      <c r="B86" s="25" t="s">
        <v>5</v>
      </c>
      <c r="C86" s="24">
        <v>2003</v>
      </c>
      <c r="D86" s="26">
        <v>37536</v>
      </c>
      <c r="E86" s="26">
        <v>37690</v>
      </c>
      <c r="F86" s="27">
        <v>794</v>
      </c>
      <c r="G86" s="28">
        <v>155</v>
      </c>
      <c r="H86" s="24">
        <v>94</v>
      </c>
      <c r="I86" s="24">
        <v>0.298040413</v>
      </c>
      <c r="J86" s="47">
        <f t="shared" si="1"/>
        <v>0.003170642691489362</v>
      </c>
      <c r="K86" s="29">
        <f t="shared" si="2"/>
        <v>0.00037536575944584384</v>
      </c>
      <c r="L86" s="29">
        <f t="shared" si="0"/>
        <v>0.0019228413741935483</v>
      </c>
      <c r="M86" s="24"/>
      <c r="N86" s="24"/>
      <c r="O86" s="24">
        <v>0.907036021</v>
      </c>
      <c r="P86" s="24"/>
      <c r="Q86" s="24"/>
      <c r="R86" s="24"/>
      <c r="S86" s="24"/>
      <c r="T86" s="24">
        <v>0.907036021</v>
      </c>
      <c r="U86">
        <f t="shared" si="3"/>
        <v>8.446808510638299</v>
      </c>
      <c r="V86">
        <f t="shared" si="4"/>
        <v>0.03528438138790932</v>
      </c>
    </row>
    <row r="87" spans="1:22" ht="12.75">
      <c r="A87" s="24">
        <v>308</v>
      </c>
      <c r="B87" s="25" t="s">
        <v>5</v>
      </c>
      <c r="C87" s="24">
        <v>2003</v>
      </c>
      <c r="D87" s="26">
        <v>37536</v>
      </c>
      <c r="E87" s="26">
        <v>37690</v>
      </c>
      <c r="F87" s="27">
        <v>794</v>
      </c>
      <c r="G87" s="28">
        <v>155</v>
      </c>
      <c r="H87" s="24">
        <v>94</v>
      </c>
      <c r="I87" s="24">
        <v>0.311140958</v>
      </c>
      <c r="J87" s="47">
        <f t="shared" si="1"/>
        <v>0.003310010191489362</v>
      </c>
      <c r="K87" s="29">
        <f t="shared" si="2"/>
        <v>0.0003918651863979849</v>
      </c>
      <c r="L87" s="29">
        <f t="shared" si="0"/>
        <v>0.002007361019354839</v>
      </c>
      <c r="M87" s="24"/>
      <c r="N87" s="24"/>
      <c r="O87" s="24">
        <v>1.473933535</v>
      </c>
      <c r="P87" s="24"/>
      <c r="Q87" s="24"/>
      <c r="R87" s="24"/>
      <c r="S87" s="24"/>
      <c r="T87" s="24">
        <v>1.473933535</v>
      </c>
      <c r="U87">
        <f t="shared" si="3"/>
        <v>8.446808510638299</v>
      </c>
      <c r="V87">
        <f t="shared" si="4"/>
        <v>0.036835327521410575</v>
      </c>
    </row>
    <row r="88" spans="1:22" ht="12.75">
      <c r="A88" s="24">
        <v>309</v>
      </c>
      <c r="B88" s="25" t="s">
        <v>5</v>
      </c>
      <c r="C88" s="24">
        <v>2003</v>
      </c>
      <c r="D88" s="26">
        <v>37536</v>
      </c>
      <c r="E88" s="26">
        <v>37690</v>
      </c>
      <c r="F88" s="27">
        <v>794</v>
      </c>
      <c r="G88" s="28">
        <v>155</v>
      </c>
      <c r="H88" s="24">
        <v>94</v>
      </c>
      <c r="I88" s="24">
        <v>0.517022191</v>
      </c>
      <c r="J88" s="47">
        <f t="shared" si="1"/>
        <v>0.005500236074468086</v>
      </c>
      <c r="K88" s="29">
        <f t="shared" si="2"/>
        <v>0.0006511614496221662</v>
      </c>
      <c r="L88" s="29">
        <f t="shared" si="0"/>
        <v>0.0033356270387096777</v>
      </c>
      <c r="M88" s="24"/>
      <c r="N88" s="24"/>
      <c r="O88" s="24">
        <v>3.288005578</v>
      </c>
      <c r="P88" s="24"/>
      <c r="Q88" s="24"/>
      <c r="R88" s="24"/>
      <c r="S88" s="24"/>
      <c r="T88" s="24">
        <v>3.288005578</v>
      </c>
      <c r="U88">
        <f t="shared" si="3"/>
        <v>8.446808510638299</v>
      </c>
      <c r="V88">
        <f t="shared" si="4"/>
        <v>0.061209176264483627</v>
      </c>
    </row>
    <row r="89" spans="1:22" ht="12.75">
      <c r="A89" s="24">
        <v>310</v>
      </c>
      <c r="B89" s="25" t="s">
        <v>5</v>
      </c>
      <c r="C89" s="24">
        <v>2003</v>
      </c>
      <c r="D89" s="26">
        <v>37536</v>
      </c>
      <c r="E89" s="26">
        <v>37690</v>
      </c>
      <c r="F89" s="27">
        <v>794</v>
      </c>
      <c r="G89" s="28">
        <v>155</v>
      </c>
      <c r="H89" s="24">
        <v>94</v>
      </c>
      <c r="I89" s="24">
        <v>0.512750723</v>
      </c>
      <c r="J89" s="47">
        <f t="shared" si="1"/>
        <v>0.005454794925531915</v>
      </c>
      <c r="K89" s="29">
        <f t="shared" si="2"/>
        <v>0.0006457817670025189</v>
      </c>
      <c r="L89" s="29">
        <f t="shared" si="0"/>
        <v>0.0033080691806451614</v>
      </c>
      <c r="M89" s="24"/>
      <c r="N89" s="24"/>
      <c r="O89" s="24">
        <v>3.968282594</v>
      </c>
      <c r="P89" s="24"/>
      <c r="Q89" s="24"/>
      <c r="R89" s="24"/>
      <c r="S89" s="24"/>
      <c r="T89" s="24">
        <v>3.968282594</v>
      </c>
      <c r="U89">
        <f t="shared" si="3"/>
        <v>8.446808510638299</v>
      </c>
      <c r="V89">
        <f t="shared" si="4"/>
        <v>0.060703486098236774</v>
      </c>
    </row>
    <row r="90" spans="1:22" ht="12.75">
      <c r="A90" s="24">
        <v>311</v>
      </c>
      <c r="B90" s="25" t="s">
        <v>5</v>
      </c>
      <c r="C90" s="24">
        <v>2003</v>
      </c>
      <c r="D90" s="26">
        <v>37536</v>
      </c>
      <c r="E90" s="26">
        <v>37690</v>
      </c>
      <c r="F90" s="27">
        <v>794</v>
      </c>
      <c r="G90" s="28">
        <v>155</v>
      </c>
      <c r="H90" s="24">
        <v>94</v>
      </c>
      <c r="I90" s="24">
        <v>0.402665646</v>
      </c>
      <c r="J90" s="47">
        <f t="shared" si="1"/>
        <v>0.0042836770851063825</v>
      </c>
      <c r="K90" s="29">
        <f t="shared" si="2"/>
        <v>0.0005071355743073048</v>
      </c>
      <c r="L90" s="29">
        <f t="shared" si="0"/>
        <v>0.0025978428774193546</v>
      </c>
      <c r="M90" s="24"/>
      <c r="N90" s="24"/>
      <c r="O90" s="24">
        <v>1.133795027</v>
      </c>
      <c r="P90" s="24"/>
      <c r="Q90" s="24"/>
      <c r="R90" s="24"/>
      <c r="S90" s="24"/>
      <c r="T90" s="24">
        <v>1.133795027</v>
      </c>
      <c r="U90">
        <f t="shared" si="3"/>
        <v>8.446808510638299</v>
      </c>
      <c r="V90">
        <f t="shared" si="4"/>
        <v>0.047670743984886646</v>
      </c>
    </row>
    <row r="91" spans="1:22" ht="12.75">
      <c r="A91" s="24">
        <v>314</v>
      </c>
      <c r="B91" s="25" t="s">
        <v>5</v>
      </c>
      <c r="C91" s="24">
        <v>2003</v>
      </c>
      <c r="D91" s="26">
        <v>37536</v>
      </c>
      <c r="E91" s="26">
        <v>37690</v>
      </c>
      <c r="F91" s="27">
        <v>794</v>
      </c>
      <c r="G91" s="28">
        <v>155</v>
      </c>
      <c r="H91" s="24">
        <v>94</v>
      </c>
      <c r="I91" s="24">
        <v>0.618162438</v>
      </c>
      <c r="J91" s="47">
        <f t="shared" si="1"/>
        <v>0.006576196148936171</v>
      </c>
      <c r="K91" s="29">
        <f t="shared" si="2"/>
        <v>0.000778542113350126</v>
      </c>
      <c r="L91" s="29">
        <f aca="true" t="shared" si="5" ref="L91:L144">I91/G91</f>
        <v>0.003988144761290323</v>
      </c>
      <c r="M91" s="24"/>
      <c r="N91" s="24"/>
      <c r="O91" s="24">
        <v>3.968282594</v>
      </c>
      <c r="P91" s="24"/>
      <c r="Q91" s="24"/>
      <c r="R91" s="24"/>
      <c r="S91" s="24"/>
      <c r="T91" s="24">
        <v>3.968282594</v>
      </c>
      <c r="U91">
        <f t="shared" si="3"/>
        <v>8.446808510638299</v>
      </c>
      <c r="V91">
        <f t="shared" si="4"/>
        <v>0.07318295865491184</v>
      </c>
    </row>
    <row r="92" spans="1:22" ht="12.75">
      <c r="A92" s="30">
        <v>103</v>
      </c>
      <c r="B92" s="31" t="s">
        <v>3</v>
      </c>
      <c r="C92" s="30">
        <v>2003</v>
      </c>
      <c r="D92" s="32">
        <v>37543</v>
      </c>
      <c r="E92" s="32">
        <v>37690</v>
      </c>
      <c r="F92" s="33">
        <v>757</v>
      </c>
      <c r="G92" s="34">
        <v>148</v>
      </c>
      <c r="H92" s="30">
        <v>92</v>
      </c>
      <c r="I92" s="35">
        <v>0.453256277</v>
      </c>
      <c r="J92" s="35">
        <f aca="true" t="shared" si="6" ref="J92:J144">I92/H92</f>
        <v>0.004926698663043478</v>
      </c>
      <c r="K92" s="30">
        <f aca="true" t="shared" si="7" ref="K92:K144">I92/F92</f>
        <v>0.0005987533381770145</v>
      </c>
      <c r="L92" s="30">
        <f t="shared" si="5"/>
        <v>0.003062542412162162</v>
      </c>
      <c r="M92" s="30"/>
      <c r="N92" s="30"/>
      <c r="O92" s="30"/>
      <c r="P92" s="30">
        <v>2.947867069</v>
      </c>
      <c r="Q92" s="30"/>
      <c r="R92" s="30"/>
      <c r="S92" s="30"/>
      <c r="T92" s="30">
        <v>2.947867069</v>
      </c>
      <c r="U92">
        <f aca="true" t="shared" si="8" ref="U92:U144">F92/H92</f>
        <v>8.228260869565217</v>
      </c>
      <c r="V92">
        <f aca="true" t="shared" si="9" ref="V92:V144">I92/U92</f>
        <v>0.05508530711228534</v>
      </c>
    </row>
    <row r="93" spans="1:22" ht="12.75">
      <c r="A93" s="30">
        <v>106</v>
      </c>
      <c r="B93" s="31" t="s">
        <v>3</v>
      </c>
      <c r="C93" s="30">
        <v>2003</v>
      </c>
      <c r="D93" s="32">
        <v>37543</v>
      </c>
      <c r="E93" s="32">
        <v>37690</v>
      </c>
      <c r="F93" s="33">
        <v>757</v>
      </c>
      <c r="G93" s="34">
        <v>148</v>
      </c>
      <c r="H93" s="30">
        <v>92</v>
      </c>
      <c r="I93" s="35">
        <v>0.50939675</v>
      </c>
      <c r="J93" s="35">
        <f t="shared" si="6"/>
        <v>0.0055369211956521735</v>
      </c>
      <c r="K93" s="30">
        <f t="shared" si="7"/>
        <v>0.0006729151254953764</v>
      </c>
      <c r="L93" s="30">
        <f t="shared" si="5"/>
        <v>0.0034418699324324322</v>
      </c>
      <c r="M93" s="30"/>
      <c r="N93" s="30"/>
      <c r="O93" s="30"/>
      <c r="P93" s="30">
        <v>3.061246572</v>
      </c>
      <c r="Q93" s="30"/>
      <c r="R93" s="30"/>
      <c r="S93" s="30"/>
      <c r="T93" s="30">
        <v>3.061246572</v>
      </c>
      <c r="U93">
        <f t="shared" si="8"/>
        <v>8.228260869565217</v>
      </c>
      <c r="V93">
        <f t="shared" si="9"/>
        <v>0.061908191545574635</v>
      </c>
    </row>
    <row r="94" spans="1:22" ht="12.75">
      <c r="A94" s="30">
        <v>109</v>
      </c>
      <c r="B94" s="31" t="s">
        <v>3</v>
      </c>
      <c r="C94" s="30">
        <v>2003</v>
      </c>
      <c r="D94" s="32">
        <v>37543</v>
      </c>
      <c r="E94" s="32">
        <v>37690</v>
      </c>
      <c r="F94" s="33">
        <v>757</v>
      </c>
      <c r="G94" s="34">
        <v>148</v>
      </c>
      <c r="H94" s="30">
        <v>92</v>
      </c>
      <c r="I94" s="35">
        <v>0.541510595</v>
      </c>
      <c r="J94" s="35">
        <f t="shared" si="6"/>
        <v>0.0058859847282608695</v>
      </c>
      <c r="K94" s="30">
        <f t="shared" si="7"/>
        <v>0.000715337642007926</v>
      </c>
      <c r="L94" s="30">
        <f t="shared" si="5"/>
        <v>0.0036588553716216214</v>
      </c>
      <c r="M94" s="30"/>
      <c r="N94" s="30"/>
      <c r="O94" s="30"/>
      <c r="P94" s="30">
        <v>4.081662096</v>
      </c>
      <c r="Q94" s="30"/>
      <c r="R94" s="30"/>
      <c r="S94" s="30"/>
      <c r="T94" s="30">
        <v>4.081662096</v>
      </c>
      <c r="U94">
        <f t="shared" si="8"/>
        <v>8.228260869565217</v>
      </c>
      <c r="V94">
        <f t="shared" si="9"/>
        <v>0.0658110630647292</v>
      </c>
    </row>
    <row r="95" spans="1:22" ht="12.75">
      <c r="A95" s="30">
        <v>112</v>
      </c>
      <c r="B95" s="31" t="s">
        <v>3</v>
      </c>
      <c r="C95" s="30">
        <v>2003</v>
      </c>
      <c r="D95" s="32">
        <v>37543</v>
      </c>
      <c r="E95" s="32">
        <v>37690</v>
      </c>
      <c r="F95" s="33">
        <v>757</v>
      </c>
      <c r="G95" s="34">
        <v>148</v>
      </c>
      <c r="H95" s="30">
        <v>92</v>
      </c>
      <c r="I95" s="35">
        <v>0.604086444</v>
      </c>
      <c r="J95" s="35">
        <f t="shared" si="6"/>
        <v>0.006566157</v>
      </c>
      <c r="K95" s="30">
        <f t="shared" si="7"/>
        <v>0.0007980005865257596</v>
      </c>
      <c r="L95" s="30">
        <f t="shared" si="5"/>
        <v>0.004081665162162162</v>
      </c>
      <c r="M95" s="30"/>
      <c r="N95" s="30"/>
      <c r="O95" s="30"/>
      <c r="P95" s="30">
        <v>3.174626075</v>
      </c>
      <c r="Q95" s="30"/>
      <c r="R95" s="30"/>
      <c r="S95" s="30"/>
      <c r="T95" s="30">
        <v>3.174626075</v>
      </c>
      <c r="U95">
        <f t="shared" si="8"/>
        <v>8.228260869565217</v>
      </c>
      <c r="V95">
        <f t="shared" si="9"/>
        <v>0.07341605396036989</v>
      </c>
    </row>
    <row r="96" spans="1:22" ht="12.75">
      <c r="A96" s="30">
        <v>203</v>
      </c>
      <c r="B96" s="31" t="s">
        <v>3</v>
      </c>
      <c r="C96" s="30">
        <v>2003</v>
      </c>
      <c r="D96" s="32">
        <v>37543</v>
      </c>
      <c r="E96" s="32">
        <v>37690</v>
      </c>
      <c r="F96" s="33">
        <v>757</v>
      </c>
      <c r="G96" s="34">
        <v>148</v>
      </c>
      <c r="H96" s="30">
        <v>92</v>
      </c>
      <c r="I96" s="35">
        <v>0.388128</v>
      </c>
      <c r="J96" s="35">
        <f t="shared" si="6"/>
        <v>0.004218782608695652</v>
      </c>
      <c r="K96" s="30">
        <f t="shared" si="7"/>
        <v>0.0005127186261558785</v>
      </c>
      <c r="L96" s="30">
        <f t="shared" si="5"/>
        <v>0.0026224864864864863</v>
      </c>
      <c r="M96" s="30"/>
      <c r="N96" s="30"/>
      <c r="O96" s="30"/>
      <c r="P96" s="30">
        <v>2.607728561</v>
      </c>
      <c r="Q96" s="30"/>
      <c r="R96" s="30"/>
      <c r="S96" s="30"/>
      <c r="T96" s="30">
        <v>2.607728561</v>
      </c>
      <c r="U96">
        <f t="shared" si="8"/>
        <v>8.228260869565217</v>
      </c>
      <c r="V96">
        <f t="shared" si="9"/>
        <v>0.04717011360634082</v>
      </c>
    </row>
    <row r="97" spans="1:22" ht="12.75">
      <c r="A97" s="30">
        <v>206</v>
      </c>
      <c r="B97" s="31" t="s">
        <v>3</v>
      </c>
      <c r="C97" s="30">
        <v>2003</v>
      </c>
      <c r="D97" s="32">
        <v>37543</v>
      </c>
      <c r="E97" s="32">
        <v>37690</v>
      </c>
      <c r="F97" s="33">
        <v>757</v>
      </c>
      <c r="G97" s="34">
        <v>148</v>
      </c>
      <c r="H97" s="30">
        <v>92</v>
      </c>
      <c r="I97" s="35">
        <v>0.573222773</v>
      </c>
      <c r="J97" s="35">
        <f t="shared" si="6"/>
        <v>0.006230682315217392</v>
      </c>
      <c r="K97" s="30">
        <f t="shared" si="7"/>
        <v>0.0007572295548216645</v>
      </c>
      <c r="L97" s="30">
        <f t="shared" si="5"/>
        <v>0.0038731268445945945</v>
      </c>
      <c r="M97" s="30"/>
      <c r="N97" s="30"/>
      <c r="O97" s="30"/>
      <c r="P97" s="30">
        <v>3.628144086</v>
      </c>
      <c r="Q97" s="30"/>
      <c r="R97" s="30"/>
      <c r="S97" s="30"/>
      <c r="T97" s="30">
        <v>3.628144086</v>
      </c>
      <c r="U97">
        <f t="shared" si="8"/>
        <v>8.228260869565217</v>
      </c>
      <c r="V97">
        <f t="shared" si="9"/>
        <v>0.06966511904359314</v>
      </c>
    </row>
    <row r="98" spans="1:22" ht="12.75">
      <c r="A98" s="30">
        <v>209</v>
      </c>
      <c r="B98" s="31" t="s">
        <v>3</v>
      </c>
      <c r="C98" s="30">
        <v>2003</v>
      </c>
      <c r="D98" s="32">
        <v>37543</v>
      </c>
      <c r="E98" s="32">
        <v>37690</v>
      </c>
      <c r="F98" s="33">
        <v>757</v>
      </c>
      <c r="G98" s="34">
        <v>148</v>
      </c>
      <c r="H98" s="30">
        <v>92</v>
      </c>
      <c r="I98" s="35">
        <v>0.536772545</v>
      </c>
      <c r="J98" s="35">
        <f t="shared" si="6"/>
        <v>0.005834484184782609</v>
      </c>
      <c r="K98" s="30">
        <f t="shared" si="7"/>
        <v>0.0007090786591809776</v>
      </c>
      <c r="L98" s="30">
        <f t="shared" si="5"/>
        <v>0.0036268415202702704</v>
      </c>
      <c r="M98" s="30"/>
      <c r="N98" s="30"/>
      <c r="O98" s="30"/>
      <c r="P98" s="30">
        <v>3.288005578</v>
      </c>
      <c r="Q98" s="30"/>
      <c r="R98" s="30"/>
      <c r="S98" s="30"/>
      <c r="T98" s="30">
        <v>3.288005578</v>
      </c>
      <c r="U98">
        <f t="shared" si="8"/>
        <v>8.228260869565217</v>
      </c>
      <c r="V98">
        <f t="shared" si="9"/>
        <v>0.06523523664464995</v>
      </c>
    </row>
    <row r="99" spans="1:22" ht="12.75">
      <c r="A99" s="30">
        <v>212</v>
      </c>
      <c r="B99" s="31" t="s">
        <v>3</v>
      </c>
      <c r="C99" s="30">
        <v>2003</v>
      </c>
      <c r="D99" s="32">
        <v>37543</v>
      </c>
      <c r="E99" s="32">
        <v>37690</v>
      </c>
      <c r="F99" s="33">
        <v>757</v>
      </c>
      <c r="G99" s="34">
        <v>148</v>
      </c>
      <c r="H99" s="30">
        <v>92</v>
      </c>
      <c r="I99" s="35">
        <v>0.576542438</v>
      </c>
      <c r="J99" s="35">
        <f t="shared" si="6"/>
        <v>0.006266765630434783</v>
      </c>
      <c r="K99" s="30">
        <f t="shared" si="7"/>
        <v>0.0007616148454425364</v>
      </c>
      <c r="L99" s="30">
        <f t="shared" si="5"/>
        <v>0.0038955570135135137</v>
      </c>
      <c r="M99" s="30"/>
      <c r="N99" s="30"/>
      <c r="O99" s="30"/>
      <c r="P99" s="30">
        <v>4.081662096</v>
      </c>
      <c r="Q99" s="30"/>
      <c r="R99" s="30"/>
      <c r="S99" s="30"/>
      <c r="T99" s="30">
        <v>4.081662096</v>
      </c>
      <c r="U99">
        <f t="shared" si="8"/>
        <v>8.228260869565217</v>
      </c>
      <c r="V99">
        <f t="shared" si="9"/>
        <v>0.07006856578071335</v>
      </c>
    </row>
    <row r="100" spans="1:22" ht="12.75">
      <c r="A100" s="30">
        <v>303</v>
      </c>
      <c r="B100" s="31" t="s">
        <v>3</v>
      </c>
      <c r="C100" s="30">
        <v>2003</v>
      </c>
      <c r="D100" s="32">
        <v>37543</v>
      </c>
      <c r="E100" s="32">
        <v>37690</v>
      </c>
      <c r="F100" s="33">
        <v>757</v>
      </c>
      <c r="G100" s="34">
        <v>148</v>
      </c>
      <c r="H100" s="30">
        <v>92</v>
      </c>
      <c r="I100" s="35">
        <v>0.410239905</v>
      </c>
      <c r="J100" s="35">
        <f t="shared" si="6"/>
        <v>0.004459129402173913</v>
      </c>
      <c r="K100" s="30">
        <f t="shared" si="7"/>
        <v>0.0005419285402906208</v>
      </c>
      <c r="L100" s="30">
        <f t="shared" si="5"/>
        <v>0.00277189125</v>
      </c>
      <c r="M100" s="30"/>
      <c r="N100" s="30"/>
      <c r="O100" s="30"/>
      <c r="P100" s="30">
        <v>2.834487567</v>
      </c>
      <c r="Q100" s="30"/>
      <c r="R100" s="30"/>
      <c r="S100" s="30"/>
      <c r="T100" s="30">
        <v>2.834487567</v>
      </c>
      <c r="U100">
        <f t="shared" si="8"/>
        <v>8.228260869565217</v>
      </c>
      <c r="V100">
        <f t="shared" si="9"/>
        <v>0.049857425706737124</v>
      </c>
    </row>
    <row r="101" spans="1:22" ht="12.75">
      <c r="A101" s="30">
        <v>306</v>
      </c>
      <c r="B101" s="31" t="s">
        <v>3</v>
      </c>
      <c r="C101" s="30">
        <v>2003</v>
      </c>
      <c r="D101" s="32">
        <v>37543</v>
      </c>
      <c r="E101" s="32">
        <v>37690</v>
      </c>
      <c r="F101" s="33">
        <v>757</v>
      </c>
      <c r="G101" s="34">
        <v>148</v>
      </c>
      <c r="H101" s="30">
        <v>92</v>
      </c>
      <c r="I101" s="35">
        <v>0.44370822</v>
      </c>
      <c r="J101" s="35">
        <f t="shared" si="6"/>
        <v>0.004822915434782609</v>
      </c>
      <c r="K101" s="30">
        <f t="shared" si="7"/>
        <v>0.0005861403170409511</v>
      </c>
      <c r="L101" s="30">
        <f t="shared" si="5"/>
        <v>0.0029980285135135136</v>
      </c>
      <c r="M101" s="30"/>
      <c r="N101" s="30"/>
      <c r="O101" s="30"/>
      <c r="P101" s="30">
        <v>3.854903091</v>
      </c>
      <c r="Q101" s="30"/>
      <c r="R101" s="30"/>
      <c r="S101" s="30"/>
      <c r="T101" s="30">
        <v>3.854903091</v>
      </c>
      <c r="U101">
        <f t="shared" si="8"/>
        <v>8.228260869565217</v>
      </c>
      <c r="V101">
        <f t="shared" si="9"/>
        <v>0.05392490916776751</v>
      </c>
    </row>
    <row r="102" spans="1:22" ht="12.75">
      <c r="A102" s="30">
        <v>309</v>
      </c>
      <c r="B102" s="31" t="s">
        <v>3</v>
      </c>
      <c r="C102" s="30">
        <v>2003</v>
      </c>
      <c r="D102" s="32">
        <v>37543</v>
      </c>
      <c r="E102" s="32">
        <v>37690</v>
      </c>
      <c r="F102" s="33">
        <v>757</v>
      </c>
      <c r="G102" s="34">
        <v>148</v>
      </c>
      <c r="H102" s="30">
        <v>92</v>
      </c>
      <c r="I102" s="35">
        <v>0.532564021</v>
      </c>
      <c r="J102" s="35">
        <f t="shared" si="6"/>
        <v>0.005788739358695652</v>
      </c>
      <c r="K102" s="30">
        <f t="shared" si="7"/>
        <v>0.0007035191822985469</v>
      </c>
      <c r="L102" s="30">
        <f t="shared" si="5"/>
        <v>0.003598405547297297</v>
      </c>
      <c r="M102" s="30"/>
      <c r="N102" s="30"/>
      <c r="O102" s="30"/>
      <c r="P102" s="30">
        <v>4.081662096</v>
      </c>
      <c r="Q102" s="30"/>
      <c r="R102" s="30"/>
      <c r="S102" s="30"/>
      <c r="T102" s="30">
        <v>4.081662096</v>
      </c>
      <c r="U102">
        <f t="shared" si="8"/>
        <v>8.228260869565217</v>
      </c>
      <c r="V102">
        <f t="shared" si="9"/>
        <v>0.06472376477146632</v>
      </c>
    </row>
    <row r="103" spans="1:22" ht="12.75">
      <c r="A103" s="30">
        <v>312</v>
      </c>
      <c r="B103" s="31" t="s">
        <v>3</v>
      </c>
      <c r="C103" s="30">
        <v>2003</v>
      </c>
      <c r="D103" s="32">
        <v>37543</v>
      </c>
      <c r="E103" s="32">
        <v>37690</v>
      </c>
      <c r="F103" s="33">
        <v>757</v>
      </c>
      <c r="G103" s="34">
        <v>148</v>
      </c>
      <c r="H103" s="30">
        <v>92</v>
      </c>
      <c r="I103" s="35">
        <v>0.654390894</v>
      </c>
      <c r="J103" s="35">
        <f t="shared" si="6"/>
        <v>0.007112944499999999</v>
      </c>
      <c r="K103" s="30">
        <f t="shared" si="7"/>
        <v>0.0008644529643328929</v>
      </c>
      <c r="L103" s="30">
        <f t="shared" si="5"/>
        <v>0.004421560094594594</v>
      </c>
      <c r="M103" s="30"/>
      <c r="N103" s="30"/>
      <c r="O103" s="30"/>
      <c r="P103" s="30">
        <v>3.968282594</v>
      </c>
      <c r="Q103" s="30"/>
      <c r="R103" s="30"/>
      <c r="S103" s="30"/>
      <c r="T103" s="30">
        <v>3.968282594</v>
      </c>
      <c r="U103">
        <f t="shared" si="8"/>
        <v>8.228260869565217</v>
      </c>
      <c r="V103">
        <f t="shared" si="9"/>
        <v>0.07952967271862615</v>
      </c>
    </row>
    <row r="104" spans="1:22" ht="12.75">
      <c r="A104" s="36">
        <v>101</v>
      </c>
      <c r="B104" s="37" t="s">
        <v>6</v>
      </c>
      <c r="C104" s="36">
        <v>2003</v>
      </c>
      <c r="D104" s="38">
        <v>37534</v>
      </c>
      <c r="E104" s="38">
        <v>37690</v>
      </c>
      <c r="F104" s="39">
        <v>844</v>
      </c>
      <c r="G104" s="40">
        <v>157</v>
      </c>
      <c r="H104" s="36">
        <v>96</v>
      </c>
      <c r="I104" s="41">
        <v>0.52863308</v>
      </c>
      <c r="J104" s="41">
        <f t="shared" si="6"/>
        <v>0.005506594583333333</v>
      </c>
      <c r="K104" s="36">
        <f t="shared" si="7"/>
        <v>0.0006263425118483412</v>
      </c>
      <c r="L104" s="36">
        <f t="shared" si="5"/>
        <v>0.0033670896815286623</v>
      </c>
      <c r="M104" s="36"/>
      <c r="N104" s="36"/>
      <c r="O104" s="36"/>
      <c r="P104" s="36"/>
      <c r="Q104" s="36">
        <v>3.174626075</v>
      </c>
      <c r="R104" s="36"/>
      <c r="S104" s="36"/>
      <c r="T104" s="36">
        <v>3.174626075</v>
      </c>
      <c r="U104">
        <f t="shared" si="8"/>
        <v>8.791666666666666</v>
      </c>
      <c r="V104">
        <f t="shared" si="9"/>
        <v>0.06012888113744076</v>
      </c>
    </row>
    <row r="105" spans="1:22" ht="12.75">
      <c r="A105" s="36">
        <v>105</v>
      </c>
      <c r="B105" s="37" t="s">
        <v>6</v>
      </c>
      <c r="C105" s="36">
        <v>2003</v>
      </c>
      <c r="D105" s="38">
        <v>37534</v>
      </c>
      <c r="E105" s="38">
        <v>37690</v>
      </c>
      <c r="F105" s="39">
        <v>844</v>
      </c>
      <c r="G105" s="40">
        <v>157</v>
      </c>
      <c r="H105" s="36">
        <v>96</v>
      </c>
      <c r="I105" s="41">
        <v>0.761617926</v>
      </c>
      <c r="J105" s="41">
        <f t="shared" si="6"/>
        <v>0.0079335200625</v>
      </c>
      <c r="K105" s="36">
        <f t="shared" si="7"/>
        <v>0.0009023909075829384</v>
      </c>
      <c r="L105" s="36">
        <f t="shared" si="5"/>
        <v>0.0048510695923566875</v>
      </c>
      <c r="M105" s="36"/>
      <c r="N105" s="36"/>
      <c r="O105" s="36"/>
      <c r="P105" s="36"/>
      <c r="Q105" s="36">
        <v>4.081662096</v>
      </c>
      <c r="R105" s="36"/>
      <c r="S105" s="36"/>
      <c r="T105" s="36">
        <v>4.081662096</v>
      </c>
      <c r="U105">
        <f t="shared" si="8"/>
        <v>8.791666666666666</v>
      </c>
      <c r="V105">
        <f t="shared" si="9"/>
        <v>0.0866295271279621</v>
      </c>
    </row>
    <row r="106" spans="1:22" ht="12.75">
      <c r="A106" s="36">
        <v>106</v>
      </c>
      <c r="B106" s="37" t="s">
        <v>6</v>
      </c>
      <c r="C106" s="36">
        <v>2003</v>
      </c>
      <c r="D106" s="38">
        <v>37534</v>
      </c>
      <c r="E106" s="38">
        <v>37690</v>
      </c>
      <c r="F106" s="39">
        <v>844</v>
      </c>
      <c r="G106" s="40">
        <v>157</v>
      </c>
      <c r="H106" s="36">
        <v>96</v>
      </c>
      <c r="I106" s="41">
        <v>0.698663148</v>
      </c>
      <c r="J106" s="41">
        <f t="shared" si="6"/>
        <v>0.007277741125</v>
      </c>
      <c r="K106" s="36">
        <f t="shared" si="7"/>
        <v>0.0008277999383886255</v>
      </c>
      <c r="L106" s="36">
        <f t="shared" si="5"/>
        <v>0.00445008374522293</v>
      </c>
      <c r="M106" s="36"/>
      <c r="N106" s="36"/>
      <c r="O106" s="36"/>
      <c r="P106" s="36"/>
      <c r="Q106" s="36">
        <v>3.628144086</v>
      </c>
      <c r="R106" s="36"/>
      <c r="S106" s="36"/>
      <c r="T106" s="36">
        <v>3.628144086</v>
      </c>
      <c r="U106">
        <f t="shared" si="8"/>
        <v>8.791666666666666</v>
      </c>
      <c r="V106">
        <f t="shared" si="9"/>
        <v>0.07946879408530806</v>
      </c>
    </row>
    <row r="107" spans="1:22" ht="12.75">
      <c r="A107" s="36">
        <v>107</v>
      </c>
      <c r="B107" s="37" t="s">
        <v>6</v>
      </c>
      <c r="C107" s="36">
        <v>2003</v>
      </c>
      <c r="D107" s="38">
        <v>37534</v>
      </c>
      <c r="E107" s="38">
        <v>37690</v>
      </c>
      <c r="F107" s="39">
        <v>844</v>
      </c>
      <c r="G107" s="40">
        <v>157</v>
      </c>
      <c r="H107" s="36">
        <v>96</v>
      </c>
      <c r="I107" s="41">
        <v>0.741104021</v>
      </c>
      <c r="J107" s="41">
        <f t="shared" si="6"/>
        <v>0.007719833552083333</v>
      </c>
      <c r="K107" s="36">
        <f t="shared" si="7"/>
        <v>0.0008780853329383886</v>
      </c>
      <c r="L107" s="36">
        <f t="shared" si="5"/>
        <v>0.004720407777070063</v>
      </c>
      <c r="M107" s="36"/>
      <c r="N107" s="36"/>
      <c r="O107" s="36"/>
      <c r="P107" s="36"/>
      <c r="Q107" s="36">
        <v>4.535180107</v>
      </c>
      <c r="R107" s="36"/>
      <c r="S107" s="36"/>
      <c r="T107" s="36">
        <v>4.535180107</v>
      </c>
      <c r="U107">
        <f t="shared" si="8"/>
        <v>8.791666666666666</v>
      </c>
      <c r="V107">
        <f t="shared" si="9"/>
        <v>0.0842961919620853</v>
      </c>
    </row>
    <row r="108" spans="1:22" ht="12.75">
      <c r="A108" s="36">
        <v>108</v>
      </c>
      <c r="B108" s="37" t="s">
        <v>6</v>
      </c>
      <c r="C108" s="36">
        <v>2003</v>
      </c>
      <c r="D108" s="38">
        <v>37534</v>
      </c>
      <c r="E108" s="38">
        <v>37690</v>
      </c>
      <c r="F108" s="39">
        <v>844</v>
      </c>
      <c r="G108" s="40">
        <v>157</v>
      </c>
      <c r="H108" s="36">
        <v>96</v>
      </c>
      <c r="I108" s="41">
        <v>0.799546288</v>
      </c>
      <c r="J108" s="41">
        <f t="shared" si="6"/>
        <v>0.008328607166666667</v>
      </c>
      <c r="K108" s="36">
        <f t="shared" si="7"/>
        <v>0.0009473297251184835</v>
      </c>
      <c r="L108" s="36">
        <f t="shared" si="5"/>
        <v>0.005092651515923567</v>
      </c>
      <c r="M108" s="36"/>
      <c r="N108" s="36"/>
      <c r="O108" s="36"/>
      <c r="P108" s="36"/>
      <c r="Q108" s="36">
        <v>3.288005578</v>
      </c>
      <c r="R108" s="36"/>
      <c r="S108" s="36"/>
      <c r="T108" s="36">
        <v>3.288005578</v>
      </c>
      <c r="U108">
        <f t="shared" si="8"/>
        <v>8.791666666666666</v>
      </c>
      <c r="V108">
        <f t="shared" si="9"/>
        <v>0.09094365361137442</v>
      </c>
    </row>
    <row r="109" spans="1:22" ht="12.75">
      <c r="A109" s="36">
        <v>109</v>
      </c>
      <c r="B109" s="37" t="s">
        <v>6</v>
      </c>
      <c r="C109" s="36">
        <v>2003</v>
      </c>
      <c r="D109" s="38">
        <v>37534</v>
      </c>
      <c r="E109" s="38">
        <v>37690</v>
      </c>
      <c r="F109" s="39">
        <v>844</v>
      </c>
      <c r="G109" s="40">
        <v>157</v>
      </c>
      <c r="H109" s="36">
        <v>96</v>
      </c>
      <c r="I109" s="41">
        <v>0.762109377</v>
      </c>
      <c r="J109" s="41">
        <f t="shared" si="6"/>
        <v>0.00793863934375</v>
      </c>
      <c r="K109" s="36">
        <f t="shared" si="7"/>
        <v>0.0009029731954976304</v>
      </c>
      <c r="L109" s="36">
        <f t="shared" si="5"/>
        <v>0.004854199853503185</v>
      </c>
      <c r="M109" s="36"/>
      <c r="N109" s="36"/>
      <c r="O109" s="36"/>
      <c r="P109" s="36"/>
      <c r="Q109" s="36">
        <v>6.009113642</v>
      </c>
      <c r="R109" s="36"/>
      <c r="S109" s="36"/>
      <c r="T109" s="36">
        <v>6.009113642</v>
      </c>
      <c r="U109">
        <f t="shared" si="8"/>
        <v>8.791666666666666</v>
      </c>
      <c r="V109">
        <f t="shared" si="9"/>
        <v>0.08668542676777252</v>
      </c>
    </row>
    <row r="110" spans="1:22" ht="12.75">
      <c r="A110" s="36">
        <v>110</v>
      </c>
      <c r="B110" s="37" t="s">
        <v>6</v>
      </c>
      <c r="C110" s="36">
        <v>2003</v>
      </c>
      <c r="D110" s="38">
        <v>37534</v>
      </c>
      <c r="E110" s="38">
        <v>37690</v>
      </c>
      <c r="F110" s="39">
        <v>844</v>
      </c>
      <c r="G110" s="40">
        <v>157</v>
      </c>
      <c r="H110" s="36">
        <v>96</v>
      </c>
      <c r="I110" s="41">
        <v>0.759111056</v>
      </c>
      <c r="J110" s="41">
        <f t="shared" si="6"/>
        <v>0.007907406833333333</v>
      </c>
      <c r="K110" s="36">
        <f t="shared" si="7"/>
        <v>0.0008994206824644549</v>
      </c>
      <c r="L110" s="36">
        <f t="shared" si="5"/>
        <v>0.0048351022675159235</v>
      </c>
      <c r="M110" s="36"/>
      <c r="N110" s="36"/>
      <c r="O110" s="36"/>
      <c r="P110" s="36"/>
      <c r="Q110" s="36">
        <v>5.328836626</v>
      </c>
      <c r="R110" s="36"/>
      <c r="S110" s="36"/>
      <c r="T110" s="36">
        <v>5.328836626</v>
      </c>
      <c r="U110">
        <f t="shared" si="8"/>
        <v>8.791666666666666</v>
      </c>
      <c r="V110">
        <f t="shared" si="9"/>
        <v>0.08634438551658767</v>
      </c>
    </row>
    <row r="111" spans="1:22" ht="12.75">
      <c r="A111" s="36">
        <v>201</v>
      </c>
      <c r="B111" s="37" t="s">
        <v>6</v>
      </c>
      <c r="C111" s="36">
        <v>2003</v>
      </c>
      <c r="D111" s="38">
        <v>37534</v>
      </c>
      <c r="E111" s="38">
        <v>37690</v>
      </c>
      <c r="F111" s="39">
        <v>844</v>
      </c>
      <c r="G111" s="40">
        <v>157</v>
      </c>
      <c r="H111" s="36">
        <v>96</v>
      </c>
      <c r="I111" s="41">
        <v>0.676652702</v>
      </c>
      <c r="J111" s="41">
        <f t="shared" si="6"/>
        <v>0.007048465645833334</v>
      </c>
      <c r="K111" s="36">
        <f t="shared" si="7"/>
        <v>0.000801721210900474</v>
      </c>
      <c r="L111" s="36">
        <f t="shared" si="5"/>
        <v>0.004309889821656051</v>
      </c>
      <c r="M111" s="36"/>
      <c r="N111" s="36"/>
      <c r="O111" s="36"/>
      <c r="P111" s="36"/>
      <c r="Q111" s="36">
        <v>3.288005578</v>
      </c>
      <c r="R111" s="36"/>
      <c r="S111" s="36"/>
      <c r="T111" s="36">
        <v>3.288005578</v>
      </c>
      <c r="U111">
        <f t="shared" si="8"/>
        <v>8.791666666666666</v>
      </c>
      <c r="V111">
        <f t="shared" si="9"/>
        <v>0.07696523624644551</v>
      </c>
    </row>
    <row r="112" spans="1:22" ht="12.75">
      <c r="A112" s="36">
        <v>205</v>
      </c>
      <c r="B112" s="37" t="s">
        <v>6</v>
      </c>
      <c r="C112" s="36">
        <v>2003</v>
      </c>
      <c r="D112" s="38">
        <v>37534</v>
      </c>
      <c r="E112" s="38">
        <v>37690</v>
      </c>
      <c r="F112" s="39">
        <v>844</v>
      </c>
      <c r="G112" s="40">
        <v>157</v>
      </c>
      <c r="H112" s="36">
        <v>96</v>
      </c>
      <c r="I112" s="41">
        <v>0.605299268</v>
      </c>
      <c r="J112" s="41">
        <f t="shared" si="6"/>
        <v>0.006305200708333333</v>
      </c>
      <c r="K112" s="36">
        <f t="shared" si="7"/>
        <v>0.0007171792274881517</v>
      </c>
      <c r="L112" s="36">
        <f t="shared" si="5"/>
        <v>0.0038554093503184715</v>
      </c>
      <c r="M112" s="36"/>
      <c r="N112" s="36"/>
      <c r="O112" s="36"/>
      <c r="P112" s="36"/>
      <c r="Q112" s="36">
        <v>2.834487567</v>
      </c>
      <c r="R112" s="36"/>
      <c r="S112" s="36"/>
      <c r="T112" s="36">
        <v>2.834487567</v>
      </c>
      <c r="U112">
        <f t="shared" si="8"/>
        <v>8.791666666666666</v>
      </c>
      <c r="V112">
        <f t="shared" si="9"/>
        <v>0.06884920583886256</v>
      </c>
    </row>
    <row r="113" spans="1:22" ht="12.75">
      <c r="A113" s="36">
        <v>206</v>
      </c>
      <c r="B113" s="37" t="s">
        <v>6</v>
      </c>
      <c r="C113" s="36">
        <v>2003</v>
      </c>
      <c r="D113" s="38">
        <v>37534</v>
      </c>
      <c r="E113" s="38">
        <v>37690</v>
      </c>
      <c r="F113" s="39">
        <v>844</v>
      </c>
      <c r="G113" s="40">
        <v>157</v>
      </c>
      <c r="H113" s="36">
        <v>96</v>
      </c>
      <c r="I113" s="41">
        <v>0.784051173</v>
      </c>
      <c r="J113" s="41">
        <f t="shared" si="6"/>
        <v>0.00816719971875</v>
      </c>
      <c r="K113" s="36">
        <f t="shared" si="7"/>
        <v>0.0009289705841232228</v>
      </c>
      <c r="L113" s="36">
        <f t="shared" si="5"/>
        <v>0.004993956515923567</v>
      </c>
      <c r="M113" s="36"/>
      <c r="N113" s="36"/>
      <c r="O113" s="36"/>
      <c r="P113" s="36"/>
      <c r="Q113" s="36">
        <v>5.555595631</v>
      </c>
      <c r="R113" s="36"/>
      <c r="S113" s="36"/>
      <c r="T113" s="36">
        <v>5.555595631</v>
      </c>
      <c r="U113">
        <f t="shared" si="8"/>
        <v>8.791666666666666</v>
      </c>
      <c r="V113">
        <f t="shared" si="9"/>
        <v>0.0891811760758294</v>
      </c>
    </row>
    <row r="114" spans="1:22" ht="12.75">
      <c r="A114" s="36">
        <v>207</v>
      </c>
      <c r="B114" s="37" t="s">
        <v>6</v>
      </c>
      <c r="C114" s="36">
        <v>2003</v>
      </c>
      <c r="D114" s="38">
        <v>37534</v>
      </c>
      <c r="E114" s="38">
        <v>37690</v>
      </c>
      <c r="F114" s="39">
        <v>844</v>
      </c>
      <c r="G114" s="40">
        <v>157</v>
      </c>
      <c r="H114" s="36">
        <v>96</v>
      </c>
      <c r="I114" s="41">
        <v>0.807608352</v>
      </c>
      <c r="J114" s="41">
        <f t="shared" si="6"/>
        <v>0.008412587000000001</v>
      </c>
      <c r="K114" s="36">
        <f t="shared" si="7"/>
        <v>0.0009568819336492891</v>
      </c>
      <c r="L114" s="36">
        <f t="shared" si="5"/>
        <v>0.005144002242038217</v>
      </c>
      <c r="M114" s="36"/>
      <c r="N114" s="36"/>
      <c r="O114" s="36"/>
      <c r="P114" s="36"/>
      <c r="Q114" s="36">
        <v>5.782354636</v>
      </c>
      <c r="R114" s="36"/>
      <c r="S114" s="36"/>
      <c r="T114" s="36">
        <v>5.782354636</v>
      </c>
      <c r="U114">
        <f t="shared" si="8"/>
        <v>8.791666666666666</v>
      </c>
      <c r="V114">
        <f t="shared" si="9"/>
        <v>0.09186066563033177</v>
      </c>
    </row>
    <row r="115" spans="1:22" ht="12.75">
      <c r="A115" s="36">
        <v>208</v>
      </c>
      <c r="B115" s="37" t="s">
        <v>6</v>
      </c>
      <c r="C115" s="36">
        <v>2003</v>
      </c>
      <c r="D115" s="38">
        <v>37534</v>
      </c>
      <c r="E115" s="38">
        <v>37690</v>
      </c>
      <c r="F115" s="39">
        <v>844</v>
      </c>
      <c r="G115" s="40">
        <v>157</v>
      </c>
      <c r="H115" s="36">
        <v>96</v>
      </c>
      <c r="I115" s="41">
        <v>0.804274293</v>
      </c>
      <c r="J115" s="41">
        <f t="shared" si="6"/>
        <v>0.00837785721875</v>
      </c>
      <c r="K115" s="36">
        <f t="shared" si="7"/>
        <v>0.0009529316267772512</v>
      </c>
      <c r="L115" s="36">
        <f t="shared" si="5"/>
        <v>0.005122766197452229</v>
      </c>
      <c r="M115" s="36"/>
      <c r="N115" s="36"/>
      <c r="O115" s="36"/>
      <c r="P115" s="36"/>
      <c r="Q115" s="36">
        <v>5.215457123</v>
      </c>
      <c r="R115" s="36"/>
      <c r="S115" s="36"/>
      <c r="T115" s="36">
        <v>5.215457123</v>
      </c>
      <c r="U115">
        <f t="shared" si="8"/>
        <v>8.791666666666666</v>
      </c>
      <c r="V115">
        <f t="shared" si="9"/>
        <v>0.09148143617061612</v>
      </c>
    </row>
    <row r="116" spans="1:22" ht="12.75">
      <c r="A116" s="36">
        <v>209</v>
      </c>
      <c r="B116" s="37" t="s">
        <v>6</v>
      </c>
      <c r="C116" s="36">
        <v>2003</v>
      </c>
      <c r="D116" s="38">
        <v>37534</v>
      </c>
      <c r="E116" s="38">
        <v>37690</v>
      </c>
      <c r="F116" s="39">
        <v>844</v>
      </c>
      <c r="G116" s="40">
        <v>157</v>
      </c>
      <c r="H116" s="36">
        <v>96</v>
      </c>
      <c r="I116" s="41">
        <v>0.775634702</v>
      </c>
      <c r="J116" s="41">
        <f t="shared" si="6"/>
        <v>0.008079528145833332</v>
      </c>
      <c r="K116" s="36">
        <f t="shared" si="7"/>
        <v>0.000918998462085308</v>
      </c>
      <c r="L116" s="36">
        <f t="shared" si="5"/>
        <v>0.0049403484203821655</v>
      </c>
      <c r="M116" s="36"/>
      <c r="N116" s="36"/>
      <c r="O116" s="36"/>
      <c r="P116" s="36"/>
      <c r="Q116" s="36">
        <v>5.328836626</v>
      </c>
      <c r="R116" s="36"/>
      <c r="S116" s="36"/>
      <c r="T116" s="36">
        <v>5.328836626</v>
      </c>
      <c r="U116">
        <f t="shared" si="8"/>
        <v>8.791666666666666</v>
      </c>
      <c r="V116">
        <f t="shared" si="9"/>
        <v>0.08822385236018958</v>
      </c>
    </row>
    <row r="117" spans="1:22" ht="12.75">
      <c r="A117" s="36">
        <v>210</v>
      </c>
      <c r="B117" s="37" t="s">
        <v>6</v>
      </c>
      <c r="C117" s="36">
        <v>2003</v>
      </c>
      <c r="D117" s="38">
        <v>37534</v>
      </c>
      <c r="E117" s="38">
        <v>37690</v>
      </c>
      <c r="F117" s="39">
        <v>844</v>
      </c>
      <c r="G117" s="40">
        <v>157</v>
      </c>
      <c r="H117" s="36">
        <v>96</v>
      </c>
      <c r="I117" s="41">
        <v>0.792700531</v>
      </c>
      <c r="J117" s="41">
        <f t="shared" si="6"/>
        <v>0.008257297197916668</v>
      </c>
      <c r="K117" s="36">
        <f t="shared" si="7"/>
        <v>0.0009392186386255924</v>
      </c>
      <c r="L117" s="36">
        <f t="shared" si="5"/>
        <v>0.005049047968152866</v>
      </c>
      <c r="M117" s="36"/>
      <c r="N117" s="36"/>
      <c r="O117" s="36"/>
      <c r="P117" s="36"/>
      <c r="Q117" s="36">
        <v>4.64855961</v>
      </c>
      <c r="R117" s="36"/>
      <c r="S117" s="36"/>
      <c r="T117" s="36">
        <v>4.64855961</v>
      </c>
      <c r="U117">
        <f t="shared" si="8"/>
        <v>8.791666666666666</v>
      </c>
      <c r="V117">
        <f t="shared" si="9"/>
        <v>0.09016498930805689</v>
      </c>
    </row>
    <row r="118" spans="1:22" ht="12.75">
      <c r="A118" s="36">
        <v>301</v>
      </c>
      <c r="B118" s="37" t="s">
        <v>6</v>
      </c>
      <c r="C118" s="36">
        <v>2003</v>
      </c>
      <c r="D118" s="38">
        <v>37534</v>
      </c>
      <c r="E118" s="38">
        <v>37690</v>
      </c>
      <c r="F118" s="39">
        <v>844</v>
      </c>
      <c r="G118" s="40">
        <v>157</v>
      </c>
      <c r="H118" s="36">
        <v>96</v>
      </c>
      <c r="I118" s="41">
        <v>0.584938898</v>
      </c>
      <c r="J118" s="41">
        <f t="shared" si="6"/>
        <v>0.006093113520833333</v>
      </c>
      <c r="K118" s="36">
        <f t="shared" si="7"/>
        <v>0.0006930555663507108</v>
      </c>
      <c r="L118" s="36">
        <f t="shared" si="5"/>
        <v>0.0037257254649681526</v>
      </c>
      <c r="M118" s="36"/>
      <c r="N118" s="36"/>
      <c r="O118" s="36"/>
      <c r="P118" s="36"/>
      <c r="Q118" s="36">
        <v>2.380969556</v>
      </c>
      <c r="R118" s="36"/>
      <c r="S118" s="36"/>
      <c r="T118" s="36">
        <v>2.380969556</v>
      </c>
      <c r="U118">
        <f t="shared" si="8"/>
        <v>8.791666666666666</v>
      </c>
      <c r="V118">
        <f t="shared" si="9"/>
        <v>0.06653333436966825</v>
      </c>
    </row>
    <row r="119" spans="1:22" ht="12.75">
      <c r="A119" s="36">
        <v>305</v>
      </c>
      <c r="B119" s="37" t="s">
        <v>6</v>
      </c>
      <c r="C119" s="36">
        <v>2003</v>
      </c>
      <c r="D119" s="38">
        <v>37534</v>
      </c>
      <c r="E119" s="38">
        <v>37690</v>
      </c>
      <c r="F119" s="39">
        <v>844</v>
      </c>
      <c r="G119" s="40">
        <v>157</v>
      </c>
      <c r="H119" s="36">
        <v>96</v>
      </c>
      <c r="I119" s="41">
        <v>0.677152039</v>
      </c>
      <c r="J119" s="41">
        <f t="shared" si="6"/>
        <v>0.007053667072916666</v>
      </c>
      <c r="K119" s="36">
        <f t="shared" si="7"/>
        <v>0.0008023128424170616</v>
      </c>
      <c r="L119" s="36">
        <f t="shared" si="5"/>
        <v>0.004313070312101911</v>
      </c>
      <c r="M119" s="36"/>
      <c r="N119" s="36"/>
      <c r="O119" s="36"/>
      <c r="P119" s="36"/>
      <c r="Q119" s="36">
        <v>3.741523588</v>
      </c>
      <c r="R119" s="36"/>
      <c r="S119" s="36"/>
      <c r="T119" s="36">
        <v>3.741523588</v>
      </c>
      <c r="U119">
        <f t="shared" si="8"/>
        <v>8.791666666666666</v>
      </c>
      <c r="V119">
        <f t="shared" si="9"/>
        <v>0.07702203287203792</v>
      </c>
    </row>
    <row r="120" spans="1:22" ht="12.75">
      <c r="A120" s="36">
        <v>306</v>
      </c>
      <c r="B120" s="37" t="s">
        <v>6</v>
      </c>
      <c r="C120" s="36">
        <v>2003</v>
      </c>
      <c r="D120" s="38">
        <v>37534</v>
      </c>
      <c r="E120" s="38">
        <v>37690</v>
      </c>
      <c r="F120" s="39">
        <v>844</v>
      </c>
      <c r="G120" s="40">
        <v>157</v>
      </c>
      <c r="H120" s="36">
        <v>96</v>
      </c>
      <c r="I120" s="41">
        <v>0.595182528</v>
      </c>
      <c r="J120" s="41">
        <f t="shared" si="6"/>
        <v>0.006199818</v>
      </c>
      <c r="K120" s="36">
        <f t="shared" si="7"/>
        <v>0.0007051925687203792</v>
      </c>
      <c r="L120" s="36">
        <f t="shared" si="5"/>
        <v>0.003790971515923567</v>
      </c>
      <c r="M120" s="36"/>
      <c r="N120" s="36"/>
      <c r="O120" s="36"/>
      <c r="P120" s="36"/>
      <c r="Q120" s="36">
        <v>3.288005578</v>
      </c>
      <c r="R120" s="36"/>
      <c r="S120" s="36"/>
      <c r="T120" s="36">
        <v>3.288005578</v>
      </c>
      <c r="U120">
        <f t="shared" si="8"/>
        <v>8.791666666666666</v>
      </c>
      <c r="V120">
        <f t="shared" si="9"/>
        <v>0.06769848659715641</v>
      </c>
    </row>
    <row r="121" spans="1:22" ht="12.75">
      <c r="A121" s="36">
        <v>307</v>
      </c>
      <c r="B121" s="37" t="s">
        <v>6</v>
      </c>
      <c r="C121" s="36">
        <v>2003</v>
      </c>
      <c r="D121" s="38">
        <v>37534</v>
      </c>
      <c r="E121" s="38">
        <v>37690</v>
      </c>
      <c r="F121" s="39">
        <v>844</v>
      </c>
      <c r="G121" s="40">
        <v>157</v>
      </c>
      <c r="H121" s="36">
        <v>96</v>
      </c>
      <c r="I121" s="41">
        <v>0.712000893</v>
      </c>
      <c r="J121" s="41">
        <f t="shared" si="6"/>
        <v>0.0074166759687500005</v>
      </c>
      <c r="K121" s="36">
        <f t="shared" si="7"/>
        <v>0.0008436029537914692</v>
      </c>
      <c r="L121" s="36">
        <f t="shared" si="5"/>
        <v>0.004535037535031847</v>
      </c>
      <c r="M121" s="36"/>
      <c r="N121" s="36"/>
      <c r="O121" s="36"/>
      <c r="P121" s="36"/>
      <c r="Q121" s="36">
        <v>4.195041599</v>
      </c>
      <c r="R121" s="36"/>
      <c r="S121" s="36"/>
      <c r="T121" s="36">
        <v>4.195041599</v>
      </c>
      <c r="U121">
        <f t="shared" si="8"/>
        <v>8.791666666666666</v>
      </c>
      <c r="V121">
        <f t="shared" si="9"/>
        <v>0.08098588356398105</v>
      </c>
    </row>
    <row r="122" spans="1:22" ht="12.75">
      <c r="A122" s="36">
        <v>308</v>
      </c>
      <c r="B122" s="37" t="s">
        <v>6</v>
      </c>
      <c r="C122" s="36">
        <v>2003</v>
      </c>
      <c r="D122" s="38">
        <v>37534</v>
      </c>
      <c r="E122" s="38">
        <v>37690</v>
      </c>
      <c r="F122" s="39">
        <v>844</v>
      </c>
      <c r="G122" s="40">
        <v>157</v>
      </c>
      <c r="H122" s="36">
        <v>96</v>
      </c>
      <c r="I122" s="41">
        <v>0.620967179</v>
      </c>
      <c r="J122" s="41">
        <f t="shared" si="6"/>
        <v>0.006468408114583333</v>
      </c>
      <c r="K122" s="36">
        <f t="shared" si="7"/>
        <v>0.0007357431030805687</v>
      </c>
      <c r="L122" s="36">
        <f t="shared" si="5"/>
        <v>0.00395520496178344</v>
      </c>
      <c r="M122" s="36"/>
      <c r="N122" s="36"/>
      <c r="O122" s="36"/>
      <c r="P122" s="36"/>
      <c r="Q122" s="36">
        <v>3.174626075</v>
      </c>
      <c r="R122" s="36"/>
      <c r="S122" s="36"/>
      <c r="T122" s="36">
        <v>3.174626075</v>
      </c>
      <c r="U122">
        <f t="shared" si="8"/>
        <v>8.791666666666666</v>
      </c>
      <c r="V122">
        <f t="shared" si="9"/>
        <v>0.0706313378957346</v>
      </c>
    </row>
    <row r="123" spans="1:22" ht="12.75">
      <c r="A123" s="36">
        <v>309</v>
      </c>
      <c r="B123" s="37" t="s">
        <v>6</v>
      </c>
      <c r="C123" s="36">
        <v>2003</v>
      </c>
      <c r="D123" s="38">
        <v>37534</v>
      </c>
      <c r="E123" s="38">
        <v>37690</v>
      </c>
      <c r="F123" s="39">
        <v>844</v>
      </c>
      <c r="G123" s="40">
        <v>157</v>
      </c>
      <c r="H123" s="36">
        <v>96</v>
      </c>
      <c r="I123" s="41">
        <v>0.665697</v>
      </c>
      <c r="J123" s="41">
        <f t="shared" si="6"/>
        <v>0.0069343437499999995</v>
      </c>
      <c r="K123" s="36">
        <f t="shared" si="7"/>
        <v>0.0007887405213270142</v>
      </c>
      <c r="L123" s="36">
        <f t="shared" si="5"/>
        <v>0.004240108280254777</v>
      </c>
      <c r="M123" s="36"/>
      <c r="N123" s="36"/>
      <c r="O123" s="36"/>
      <c r="P123" s="36"/>
      <c r="Q123" s="36">
        <v>4.64855961</v>
      </c>
      <c r="R123" s="36"/>
      <c r="S123" s="36"/>
      <c r="T123" s="36">
        <v>4.64855961</v>
      </c>
      <c r="U123">
        <f t="shared" si="8"/>
        <v>8.791666666666666</v>
      </c>
      <c r="V123">
        <f t="shared" si="9"/>
        <v>0.07571909004739337</v>
      </c>
    </row>
    <row r="124" spans="1:23" ht="12.75">
      <c r="A124" s="36">
        <v>310</v>
      </c>
      <c r="B124" s="37" t="s">
        <v>6</v>
      </c>
      <c r="C124" s="36">
        <v>2003</v>
      </c>
      <c r="D124" s="38">
        <v>37534</v>
      </c>
      <c r="E124" s="38">
        <v>37690</v>
      </c>
      <c r="F124" s="39">
        <v>844</v>
      </c>
      <c r="G124" s="40">
        <v>157</v>
      </c>
      <c r="H124" s="36">
        <v>96</v>
      </c>
      <c r="I124" s="41">
        <v>0.792642259</v>
      </c>
      <c r="J124" s="41">
        <f t="shared" si="6"/>
        <v>0.008256690197916666</v>
      </c>
      <c r="K124" s="36">
        <f t="shared" si="7"/>
        <v>0.0009391495959715639</v>
      </c>
      <c r="L124" s="36">
        <f t="shared" si="5"/>
        <v>0.005048676808917197</v>
      </c>
      <c r="M124" s="36"/>
      <c r="N124" s="36"/>
      <c r="O124" s="36"/>
      <c r="P124" s="36"/>
      <c r="Q124" s="36">
        <v>5.215457123</v>
      </c>
      <c r="R124" s="36"/>
      <c r="S124" s="36"/>
      <c r="T124" s="36">
        <v>5.215457123</v>
      </c>
      <c r="U124">
        <f t="shared" si="8"/>
        <v>8.791666666666666</v>
      </c>
      <c r="V124">
        <f t="shared" si="9"/>
        <v>0.09015836121327014</v>
      </c>
      <c r="W124">
        <f>AVERAGE(U124,U103,U91,U73)</f>
        <v>8.344212101605185</v>
      </c>
    </row>
    <row r="125" spans="1:22" ht="12.75">
      <c r="A125">
        <v>101</v>
      </c>
      <c r="B125" t="s">
        <v>4</v>
      </c>
      <c r="C125">
        <v>1999</v>
      </c>
      <c r="D125" s="42">
        <v>36081</v>
      </c>
      <c r="E125" s="42">
        <v>36215</v>
      </c>
      <c r="F125" s="44">
        <v>1260</v>
      </c>
      <c r="G125" s="45">
        <v>135</v>
      </c>
      <c r="H125" s="46">
        <v>103</v>
      </c>
      <c r="I125" s="5">
        <v>0.6897100279999999</v>
      </c>
      <c r="J125" s="48">
        <f t="shared" si="6"/>
        <v>0.006696213864077669</v>
      </c>
      <c r="K125" s="43">
        <f t="shared" si="7"/>
        <v>0.000547388911111111</v>
      </c>
      <c r="L125" s="43">
        <f t="shared" si="5"/>
        <v>0.00510896317037037</v>
      </c>
      <c r="M125" s="43"/>
      <c r="S125">
        <v>1.3361368852459015</v>
      </c>
      <c r="T125" s="43">
        <v>1.3361368852459015</v>
      </c>
      <c r="U125">
        <f t="shared" si="8"/>
        <v>12.233009708737864</v>
      </c>
      <c r="V125">
        <f t="shared" si="9"/>
        <v>0.056381057844444436</v>
      </c>
    </row>
    <row r="126" spans="1:22" ht="12.75">
      <c r="A126">
        <v>102</v>
      </c>
      <c r="B126" t="s">
        <v>4</v>
      </c>
      <c r="C126">
        <v>1999</v>
      </c>
      <c r="D126" s="42">
        <v>36081</v>
      </c>
      <c r="E126" s="42">
        <v>36215</v>
      </c>
      <c r="F126" s="44">
        <v>1260</v>
      </c>
      <c r="G126" s="45">
        <v>135</v>
      </c>
      <c r="H126" s="46">
        <v>103</v>
      </c>
      <c r="I126" s="5">
        <v>0.7581399</v>
      </c>
      <c r="J126" s="48">
        <f t="shared" si="6"/>
        <v>0.007360581553398058</v>
      </c>
      <c r="K126" s="43">
        <f t="shared" si="7"/>
        <v>0.0006016983333333333</v>
      </c>
      <c r="L126" s="43">
        <f t="shared" si="5"/>
        <v>0.005615851111111111</v>
      </c>
      <c r="M126" s="43"/>
      <c r="S126">
        <v>1.5273378688524588</v>
      </c>
      <c r="T126" s="43">
        <v>1.5273378688524588</v>
      </c>
      <c r="U126">
        <f t="shared" si="8"/>
        <v>12.233009708737864</v>
      </c>
      <c r="V126">
        <f t="shared" si="9"/>
        <v>0.06197492833333333</v>
      </c>
    </row>
    <row r="127" spans="1:22" ht="12.75">
      <c r="A127">
        <v>103</v>
      </c>
      <c r="B127" t="s">
        <v>4</v>
      </c>
      <c r="C127">
        <v>1999</v>
      </c>
      <c r="D127" s="42">
        <v>36081</v>
      </c>
      <c r="E127" s="42">
        <v>36215</v>
      </c>
      <c r="F127" s="44">
        <v>1260</v>
      </c>
      <c r="G127" s="45">
        <v>135</v>
      </c>
      <c r="H127" s="46">
        <v>103</v>
      </c>
      <c r="I127" s="5">
        <v>0.698586476</v>
      </c>
      <c r="J127" s="48">
        <f t="shared" si="6"/>
        <v>0.006782392970873787</v>
      </c>
      <c r="K127" s="43">
        <f t="shared" si="7"/>
        <v>0.0005544337111111111</v>
      </c>
      <c r="L127" s="43">
        <f t="shared" si="5"/>
        <v>0.005174714637037037</v>
      </c>
      <c r="M127" s="43"/>
      <c r="S127">
        <v>1.5769305464480874</v>
      </c>
      <c r="T127" s="43">
        <v>1.5769305464480874</v>
      </c>
      <c r="U127">
        <f t="shared" si="8"/>
        <v>12.233009708737864</v>
      </c>
      <c r="V127">
        <f t="shared" si="9"/>
        <v>0.05710667224444445</v>
      </c>
    </row>
    <row r="128" spans="1:20" ht="12.75">
      <c r="A128">
        <v>104</v>
      </c>
      <c r="B128" t="s">
        <v>4</v>
      </c>
      <c r="C128">
        <v>1999</v>
      </c>
      <c r="D128" s="42">
        <v>36081</v>
      </c>
      <c r="E128" s="42">
        <v>36215</v>
      </c>
      <c r="F128" s="44">
        <v>1260</v>
      </c>
      <c r="G128" s="45">
        <v>135</v>
      </c>
      <c r="H128" s="46">
        <v>103</v>
      </c>
      <c r="I128" s="5">
        <v>0.319712988</v>
      </c>
      <c r="J128" s="48">
        <f t="shared" si="6"/>
        <v>0.0031040095922330096</v>
      </c>
      <c r="K128" s="43">
        <f t="shared" si="7"/>
        <v>0.00025374046666666665</v>
      </c>
      <c r="L128" s="43">
        <f t="shared" si="5"/>
        <v>0.0023682443555555553</v>
      </c>
      <c r="M128" s="43"/>
      <c r="T128" s="43"/>
    </row>
    <row r="129" spans="1:22" ht="12.75">
      <c r="A129">
        <v>110</v>
      </c>
      <c r="B129" t="s">
        <v>4</v>
      </c>
      <c r="C129">
        <v>1999</v>
      </c>
      <c r="D129" s="42">
        <v>36081</v>
      </c>
      <c r="E129" s="42">
        <v>36215</v>
      </c>
      <c r="F129" s="44">
        <v>1260</v>
      </c>
      <c r="G129" s="45">
        <v>135</v>
      </c>
      <c r="H129" s="46">
        <v>103</v>
      </c>
      <c r="I129" s="5">
        <v>0.550573156</v>
      </c>
      <c r="J129" s="48">
        <f t="shared" si="6"/>
        <v>0.0053453704466019415</v>
      </c>
      <c r="K129" s="43">
        <f t="shared" si="7"/>
        <v>0.0004369628222222222</v>
      </c>
      <c r="L129" s="43">
        <f t="shared" si="5"/>
        <v>0.004078319674074074</v>
      </c>
      <c r="M129" s="43"/>
      <c r="S129">
        <v>0.8296043715846994</v>
      </c>
      <c r="T129" s="43">
        <v>0.8296043715846994</v>
      </c>
      <c r="U129">
        <f t="shared" si="8"/>
        <v>12.233009708737864</v>
      </c>
      <c r="V129">
        <f t="shared" si="9"/>
        <v>0.04500717068888889</v>
      </c>
    </row>
    <row r="130" spans="1:22" ht="12.75">
      <c r="A130">
        <v>201</v>
      </c>
      <c r="B130" t="s">
        <v>4</v>
      </c>
      <c r="C130">
        <v>1999</v>
      </c>
      <c r="D130" s="42">
        <v>36081</v>
      </c>
      <c r="E130" s="42">
        <v>36215</v>
      </c>
      <c r="F130" s="44">
        <v>1260</v>
      </c>
      <c r="G130" s="45">
        <v>135</v>
      </c>
      <c r="H130" s="46">
        <v>103</v>
      </c>
      <c r="I130" s="5">
        <v>0.570704708</v>
      </c>
      <c r="J130" s="48">
        <f t="shared" si="6"/>
        <v>0.005540822407766989</v>
      </c>
      <c r="K130" s="43">
        <f t="shared" si="7"/>
        <v>0.0004529402444444444</v>
      </c>
      <c r="L130" s="43">
        <f t="shared" si="5"/>
        <v>0.004227442281481481</v>
      </c>
      <c r="M130" s="43"/>
      <c r="S130">
        <v>0.7674336612021858</v>
      </c>
      <c r="T130" s="43">
        <v>0.7674336612021858</v>
      </c>
      <c r="U130">
        <f t="shared" si="8"/>
        <v>12.233009708737864</v>
      </c>
      <c r="V130">
        <f t="shared" si="9"/>
        <v>0.04665284517777778</v>
      </c>
    </row>
    <row r="131" spans="1:23" ht="12.75">
      <c r="A131">
        <v>202</v>
      </c>
      <c r="B131" t="s">
        <v>4</v>
      </c>
      <c r="C131">
        <v>1999</v>
      </c>
      <c r="D131" s="42">
        <v>36081</v>
      </c>
      <c r="E131" s="42">
        <v>36215</v>
      </c>
      <c r="F131" s="44">
        <v>1260</v>
      </c>
      <c r="G131" s="45">
        <v>135</v>
      </c>
      <c r="H131" s="46">
        <v>103</v>
      </c>
      <c r="I131" s="5">
        <v>0.75172188</v>
      </c>
      <c r="J131" s="48">
        <f t="shared" si="6"/>
        <v>0.00729827067961165</v>
      </c>
      <c r="K131" s="43">
        <f t="shared" si="7"/>
        <v>0.0005966046666666667</v>
      </c>
      <c r="L131" s="43">
        <f t="shared" si="5"/>
        <v>0.0055683102222222215</v>
      </c>
      <c r="M131" s="43"/>
      <c r="S131">
        <v>1.209947213114754</v>
      </c>
      <c r="T131" s="43">
        <v>1.209947213114754</v>
      </c>
      <c r="U131">
        <f t="shared" si="8"/>
        <v>12.233009708737864</v>
      </c>
      <c r="V131">
        <f t="shared" si="9"/>
        <v>0.06145028066666666</v>
      </c>
      <c r="W131">
        <f>11.28+12.23</f>
        <v>23.509999999999998</v>
      </c>
    </row>
    <row r="132" spans="1:23" ht="12.75">
      <c r="A132">
        <v>203</v>
      </c>
      <c r="B132" t="s">
        <v>4</v>
      </c>
      <c r="C132">
        <v>1999</v>
      </c>
      <c r="D132" s="42">
        <v>36081</v>
      </c>
      <c r="E132" s="42">
        <v>36215</v>
      </c>
      <c r="F132" s="44">
        <v>1260</v>
      </c>
      <c r="G132" s="45">
        <v>135</v>
      </c>
      <c r="H132" s="46">
        <v>103</v>
      </c>
      <c r="I132" s="5">
        <v>0.664712384</v>
      </c>
      <c r="J132" s="48">
        <f t="shared" si="6"/>
        <v>0.006453518291262136</v>
      </c>
      <c r="K132" s="43">
        <f t="shared" si="7"/>
        <v>0.0005275495111111111</v>
      </c>
      <c r="L132" s="43">
        <f t="shared" si="5"/>
        <v>0.004923795437037037</v>
      </c>
      <c r="M132" s="43"/>
      <c r="S132">
        <v>1.5341974863387977</v>
      </c>
      <c r="T132" s="43">
        <v>1.5341974863387977</v>
      </c>
      <c r="U132">
        <f t="shared" si="8"/>
        <v>12.233009708737864</v>
      </c>
      <c r="V132">
        <f t="shared" si="9"/>
        <v>0.05433759964444444</v>
      </c>
      <c r="W132">
        <f>W131/2</f>
        <v>11.754999999999999</v>
      </c>
    </row>
    <row r="133" spans="1:22" ht="12.75">
      <c r="A133">
        <v>204</v>
      </c>
      <c r="B133" t="s">
        <v>4</v>
      </c>
      <c r="C133">
        <v>1999</v>
      </c>
      <c r="D133" s="42">
        <v>36081</v>
      </c>
      <c r="E133" s="42">
        <v>36215</v>
      </c>
      <c r="F133" s="44">
        <v>1260</v>
      </c>
      <c r="G133" s="45">
        <v>135</v>
      </c>
      <c r="H133" s="46">
        <v>103</v>
      </c>
      <c r="I133" s="5">
        <v>0.670107872</v>
      </c>
      <c r="J133" s="48">
        <f t="shared" si="6"/>
        <v>0.006505901669902912</v>
      </c>
      <c r="K133" s="43">
        <f t="shared" si="7"/>
        <v>0.0005318316444444444</v>
      </c>
      <c r="L133" s="43">
        <f t="shared" si="5"/>
        <v>0.004963762014814814</v>
      </c>
      <c r="M133" s="43"/>
      <c r="S133">
        <v>2.216847267759563</v>
      </c>
      <c r="T133" s="43">
        <v>2.216847267759563</v>
      </c>
      <c r="U133">
        <f t="shared" si="8"/>
        <v>12.233009708737864</v>
      </c>
      <c r="V133">
        <f t="shared" si="9"/>
        <v>0.054778659377777775</v>
      </c>
    </row>
    <row r="134" spans="1:22" ht="12.75">
      <c r="A134">
        <v>210</v>
      </c>
      <c r="B134" t="s">
        <v>4</v>
      </c>
      <c r="C134">
        <v>1999</v>
      </c>
      <c r="D134" s="42">
        <v>36081</v>
      </c>
      <c r="E134" s="42">
        <v>36215</v>
      </c>
      <c r="F134" s="44">
        <v>1260</v>
      </c>
      <c r="G134" s="45">
        <v>135</v>
      </c>
      <c r="H134" s="46">
        <v>103</v>
      </c>
      <c r="I134" s="5">
        <v>0.543357416</v>
      </c>
      <c r="J134" s="48">
        <f t="shared" si="6"/>
        <v>0.005275314718446601</v>
      </c>
      <c r="K134" s="43">
        <f t="shared" si="7"/>
        <v>0.0004312360444444444</v>
      </c>
      <c r="L134" s="43">
        <f t="shared" si="5"/>
        <v>0.004024869748148148</v>
      </c>
      <c r="M134" s="43"/>
      <c r="S134">
        <v>0.8426537704918031</v>
      </c>
      <c r="T134" s="43">
        <v>0.8426537704918031</v>
      </c>
      <c r="U134">
        <f t="shared" si="8"/>
        <v>12.233009708737864</v>
      </c>
      <c r="V134">
        <f t="shared" si="9"/>
        <v>0.04441731257777778</v>
      </c>
    </row>
    <row r="135" spans="1:22" ht="12.75">
      <c r="A135">
        <v>301</v>
      </c>
      <c r="B135" t="s">
        <v>4</v>
      </c>
      <c r="C135">
        <v>1999</v>
      </c>
      <c r="D135" s="42">
        <v>36081</v>
      </c>
      <c r="E135" s="42">
        <v>36215</v>
      </c>
      <c r="F135" s="44">
        <v>1260</v>
      </c>
      <c r="G135" s="45">
        <v>135</v>
      </c>
      <c r="H135" s="46">
        <v>103</v>
      </c>
      <c r="I135" s="5">
        <v>0.6161602439999999</v>
      </c>
      <c r="J135" s="48">
        <f t="shared" si="6"/>
        <v>0.005982138291262135</v>
      </c>
      <c r="K135" s="43">
        <f t="shared" si="7"/>
        <v>0.0004890160666666666</v>
      </c>
      <c r="L135" s="43">
        <f t="shared" si="5"/>
        <v>0.004564149955555555</v>
      </c>
      <c r="M135" s="43"/>
      <c r="S135">
        <v>0.7930859016393442</v>
      </c>
      <c r="T135" s="43">
        <v>0.7930859016393442</v>
      </c>
      <c r="U135">
        <f t="shared" si="8"/>
        <v>12.233009708737864</v>
      </c>
      <c r="V135">
        <f t="shared" si="9"/>
        <v>0.05036865486666666</v>
      </c>
    </row>
    <row r="136" spans="1:22" ht="12.75">
      <c r="A136">
        <v>302</v>
      </c>
      <c r="B136" t="s">
        <v>4</v>
      </c>
      <c r="C136">
        <v>1999</v>
      </c>
      <c r="D136" s="42">
        <v>36081</v>
      </c>
      <c r="E136" s="42">
        <v>36215</v>
      </c>
      <c r="F136" s="44">
        <v>1260</v>
      </c>
      <c r="G136" s="45">
        <v>135</v>
      </c>
      <c r="H136" s="46">
        <v>103</v>
      </c>
      <c r="I136" s="5">
        <v>0.674118228</v>
      </c>
      <c r="J136" s="48">
        <f t="shared" si="6"/>
        <v>0.006544837165048544</v>
      </c>
      <c r="K136" s="43">
        <f t="shared" si="7"/>
        <v>0.0005350144666666667</v>
      </c>
      <c r="L136" s="43">
        <f t="shared" si="5"/>
        <v>0.0049934683555555555</v>
      </c>
      <c r="M136" s="43"/>
      <c r="S136">
        <v>1.4403460109289619</v>
      </c>
      <c r="T136" s="43">
        <v>1.4403460109289619</v>
      </c>
      <c r="U136">
        <f t="shared" si="8"/>
        <v>12.233009708737864</v>
      </c>
      <c r="V136">
        <f t="shared" si="9"/>
        <v>0.055106490066666666</v>
      </c>
    </row>
    <row r="137" spans="1:22" ht="12.75">
      <c r="A137">
        <v>303</v>
      </c>
      <c r="B137" t="s">
        <v>4</v>
      </c>
      <c r="C137">
        <v>1999</v>
      </c>
      <c r="D137" s="42">
        <v>36081</v>
      </c>
      <c r="E137" s="42">
        <v>36215</v>
      </c>
      <c r="F137" s="44">
        <v>1260</v>
      </c>
      <c r="G137" s="45">
        <v>135</v>
      </c>
      <c r="H137" s="46">
        <v>103</v>
      </c>
      <c r="I137" s="5">
        <v>0.69435856</v>
      </c>
      <c r="J137" s="48">
        <f t="shared" si="6"/>
        <v>0.006741345242718446</v>
      </c>
      <c r="K137" s="43">
        <f t="shared" si="7"/>
        <v>0.0005510782222222222</v>
      </c>
      <c r="L137" s="43">
        <f t="shared" si="5"/>
        <v>0.00514339674074074</v>
      </c>
      <c r="M137" s="43"/>
      <c r="S137">
        <v>1.9633267213114753</v>
      </c>
      <c r="T137" s="43">
        <v>1.9633267213114753</v>
      </c>
      <c r="U137">
        <f t="shared" si="8"/>
        <v>12.233009708737864</v>
      </c>
      <c r="V137">
        <f t="shared" si="9"/>
        <v>0.05676105688888888</v>
      </c>
    </row>
    <row r="138" spans="1:22" ht="12.75">
      <c r="A138">
        <v>304</v>
      </c>
      <c r="B138" t="s">
        <v>4</v>
      </c>
      <c r="C138">
        <v>1999</v>
      </c>
      <c r="D138" s="42">
        <v>36081</v>
      </c>
      <c r="E138" s="42">
        <v>36215</v>
      </c>
      <c r="F138" s="44">
        <v>1260</v>
      </c>
      <c r="G138" s="45">
        <v>135</v>
      </c>
      <c r="H138" s="46">
        <v>103</v>
      </c>
      <c r="I138" s="5">
        <v>0.594549284</v>
      </c>
      <c r="J138" s="48">
        <f t="shared" si="6"/>
        <v>0.005772323145631067</v>
      </c>
      <c r="K138" s="43">
        <f t="shared" si="7"/>
        <v>0.00047186451111111107</v>
      </c>
      <c r="L138" s="43">
        <f t="shared" si="5"/>
        <v>0.00440406877037037</v>
      </c>
      <c r="M138" s="43"/>
      <c r="S138">
        <v>0.8292322404371585</v>
      </c>
      <c r="T138" s="43">
        <v>0.8292322404371585</v>
      </c>
      <c r="U138">
        <f t="shared" si="8"/>
        <v>12.233009708737864</v>
      </c>
      <c r="V138">
        <f t="shared" si="9"/>
        <v>0.04860204464444444</v>
      </c>
    </row>
    <row r="139" spans="1:22" ht="12.75">
      <c r="A139">
        <v>310</v>
      </c>
      <c r="B139" t="s">
        <v>4</v>
      </c>
      <c r="C139">
        <v>1999</v>
      </c>
      <c r="D139" s="42">
        <v>36081</v>
      </c>
      <c r="E139" s="42">
        <v>36215</v>
      </c>
      <c r="F139" s="44">
        <v>1260</v>
      </c>
      <c r="G139" s="45">
        <v>135</v>
      </c>
      <c r="H139" s="46">
        <v>103</v>
      </c>
      <c r="I139" s="5">
        <v>0.494464432</v>
      </c>
      <c r="J139" s="48">
        <f t="shared" si="6"/>
        <v>0.0048006255533980585</v>
      </c>
      <c r="K139" s="43">
        <f t="shared" si="7"/>
        <v>0.0003924320888888889</v>
      </c>
      <c r="L139" s="43">
        <f t="shared" si="5"/>
        <v>0.0036626994962962963</v>
      </c>
      <c r="M139" s="43"/>
      <c r="S139">
        <v>0.7062304918032786</v>
      </c>
      <c r="T139" s="43">
        <v>0.7062304918032786</v>
      </c>
      <c r="U139">
        <f t="shared" si="8"/>
        <v>12.233009708737864</v>
      </c>
      <c r="V139">
        <f t="shared" si="9"/>
        <v>0.04042050515555556</v>
      </c>
    </row>
    <row r="140" spans="1:22" ht="12.75">
      <c r="A140">
        <v>401</v>
      </c>
      <c r="B140" t="s">
        <v>4</v>
      </c>
      <c r="C140">
        <v>1999</v>
      </c>
      <c r="D140" s="42">
        <v>36081</v>
      </c>
      <c r="E140" s="42">
        <v>36215</v>
      </c>
      <c r="F140" s="44">
        <v>1260</v>
      </c>
      <c r="G140" s="45">
        <v>135</v>
      </c>
      <c r="H140" s="46">
        <v>103</v>
      </c>
      <c r="I140" s="5">
        <v>0.610242612</v>
      </c>
      <c r="J140" s="48">
        <f t="shared" si="6"/>
        <v>0.005924685553398058</v>
      </c>
      <c r="K140" s="43">
        <f t="shared" si="7"/>
        <v>0.0004843195333333333</v>
      </c>
      <c r="L140" s="43">
        <f t="shared" si="5"/>
        <v>0.004520315644444444</v>
      </c>
      <c r="M140" s="43"/>
      <c r="S140">
        <v>0.8054778688524589</v>
      </c>
      <c r="T140" s="43">
        <v>0.8054778688524589</v>
      </c>
      <c r="U140">
        <f t="shared" si="8"/>
        <v>12.233009708737864</v>
      </c>
      <c r="V140">
        <f t="shared" si="9"/>
        <v>0.04988491193333333</v>
      </c>
    </row>
    <row r="141" spans="1:22" ht="12.75">
      <c r="A141">
        <v>402</v>
      </c>
      <c r="B141" t="s">
        <v>4</v>
      </c>
      <c r="C141">
        <v>1999</v>
      </c>
      <c r="D141" s="42">
        <v>36081</v>
      </c>
      <c r="E141" s="42">
        <v>36215</v>
      </c>
      <c r="F141" s="44">
        <v>1260</v>
      </c>
      <c r="G141" s="45">
        <v>135</v>
      </c>
      <c r="H141" s="46">
        <v>103</v>
      </c>
      <c r="I141" s="5">
        <v>0.650933584</v>
      </c>
      <c r="J141" s="48">
        <f t="shared" si="6"/>
        <v>0.006319743533980583</v>
      </c>
      <c r="K141" s="43">
        <f t="shared" si="7"/>
        <v>0.0005166139555555555</v>
      </c>
      <c r="L141" s="43">
        <f t="shared" si="5"/>
        <v>0.004821730251851852</v>
      </c>
      <c r="M141" s="43"/>
      <c r="S141">
        <v>1.2018719672131146</v>
      </c>
      <c r="T141" s="43">
        <v>1.2018719672131146</v>
      </c>
      <c r="U141">
        <f t="shared" si="8"/>
        <v>12.233009708737864</v>
      </c>
      <c r="V141">
        <f t="shared" si="9"/>
        <v>0.053211237422222224</v>
      </c>
    </row>
    <row r="142" spans="1:22" ht="12.75">
      <c r="A142">
        <v>403</v>
      </c>
      <c r="B142" t="s">
        <v>4</v>
      </c>
      <c r="C142">
        <v>1999</v>
      </c>
      <c r="D142" s="42">
        <v>36081</v>
      </c>
      <c r="E142" s="42">
        <v>36215</v>
      </c>
      <c r="F142" s="44">
        <v>1260</v>
      </c>
      <c r="G142" s="45">
        <v>135</v>
      </c>
      <c r="H142" s="46">
        <v>103</v>
      </c>
      <c r="I142" s="5">
        <v>0.7661533599999999</v>
      </c>
      <c r="J142" s="48">
        <f t="shared" si="6"/>
        <v>0.007438382135922329</v>
      </c>
      <c r="K142" s="43">
        <f t="shared" si="7"/>
        <v>0.0006080582222222221</v>
      </c>
      <c r="L142" s="43">
        <f t="shared" si="5"/>
        <v>0.005675210074074073</v>
      </c>
      <c r="M142" s="43"/>
      <c r="S142">
        <v>1.8209617486338798</v>
      </c>
      <c r="T142" s="43">
        <v>1.8209617486338798</v>
      </c>
      <c r="U142">
        <f t="shared" si="8"/>
        <v>12.233009708737864</v>
      </c>
      <c r="V142">
        <f t="shared" si="9"/>
        <v>0.06262999688888889</v>
      </c>
    </row>
    <row r="143" spans="1:22" ht="12.75">
      <c r="A143">
        <v>404</v>
      </c>
      <c r="B143" t="s">
        <v>4</v>
      </c>
      <c r="C143">
        <v>1999</v>
      </c>
      <c r="D143" s="42">
        <v>36081</v>
      </c>
      <c r="E143" s="42">
        <v>36215</v>
      </c>
      <c r="F143" s="44">
        <v>1260</v>
      </c>
      <c r="G143" s="45">
        <v>135</v>
      </c>
      <c r="H143" s="46">
        <v>103</v>
      </c>
      <c r="I143" s="5">
        <v>0.6094884039999999</v>
      </c>
      <c r="J143" s="48">
        <f t="shared" si="6"/>
        <v>0.005917363145631067</v>
      </c>
      <c r="K143" s="43">
        <f t="shared" si="7"/>
        <v>0.0004837209555555555</v>
      </c>
      <c r="L143" s="43">
        <f t="shared" si="5"/>
        <v>0.004514728918518518</v>
      </c>
      <c r="M143" s="43"/>
      <c r="S143">
        <v>2.0444265027322404</v>
      </c>
      <c r="T143" s="43">
        <v>2.0444265027322404</v>
      </c>
      <c r="U143">
        <f t="shared" si="8"/>
        <v>12.233009708737864</v>
      </c>
      <c r="V143">
        <f t="shared" si="9"/>
        <v>0.04982325842222222</v>
      </c>
    </row>
    <row r="144" spans="1:22" ht="12.75">
      <c r="A144">
        <v>410</v>
      </c>
      <c r="B144" t="s">
        <v>4</v>
      </c>
      <c r="C144">
        <v>1999</v>
      </c>
      <c r="D144" s="42">
        <v>36081</v>
      </c>
      <c r="E144" s="42">
        <v>36215</v>
      </c>
      <c r="F144" s="44">
        <v>1260</v>
      </c>
      <c r="G144" s="45">
        <v>135</v>
      </c>
      <c r="H144" s="46">
        <v>103</v>
      </c>
      <c r="I144" s="5">
        <v>0.48952582</v>
      </c>
      <c r="J144" s="48">
        <f t="shared" si="6"/>
        <v>0.00475267786407767</v>
      </c>
      <c r="K144" s="43">
        <f t="shared" si="7"/>
        <v>0.00038851255555555554</v>
      </c>
      <c r="L144" s="43">
        <f t="shared" si="5"/>
        <v>0.003626117185185185</v>
      </c>
      <c r="M144" s="43"/>
      <c r="S144">
        <v>0.7683019672131147</v>
      </c>
      <c r="T144" s="43">
        <v>0.7683019672131147</v>
      </c>
      <c r="U144">
        <f t="shared" si="8"/>
        <v>12.233009708737864</v>
      </c>
      <c r="V144">
        <f t="shared" si="9"/>
        <v>0.04001679322222222</v>
      </c>
    </row>
    <row r="145" spans="8:12" ht="12.75">
      <c r="H145" s="5"/>
      <c r="I145" s="5"/>
      <c r="J145" s="5"/>
      <c r="K145" s="5"/>
      <c r="L145" s="5"/>
    </row>
    <row r="146" spans="8:12" ht="12.75">
      <c r="H146" s="5"/>
      <c r="I146" s="5"/>
      <c r="J146" s="5"/>
      <c r="K146" s="5"/>
      <c r="L146" s="5"/>
    </row>
    <row r="147" spans="8:12" ht="12.75">
      <c r="H147" s="5"/>
      <c r="I147" s="5"/>
      <c r="J147" s="5"/>
      <c r="K147" s="5"/>
      <c r="L147" s="5"/>
    </row>
  </sheetData>
  <hyperlinks>
    <hyperlink ref="B4" r:id="rId1" display="http://www.mesonet.ou.edu/weather/deafault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A171"/>
  <sheetViews>
    <sheetView workbookViewId="0" topLeftCell="A1">
      <pane ySplit="4" topLeftCell="BM3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1.140625" style="0" bestFit="1" customWidth="1"/>
    <col min="2" max="2" width="10.140625" style="0" bestFit="1" customWidth="1"/>
    <col min="6" max="6" width="10.57421875" style="0" customWidth="1"/>
    <col min="7" max="7" width="8.28125" style="0" customWidth="1"/>
    <col min="10" max="10" width="12.140625" style="0" bestFit="1" customWidth="1"/>
    <col min="11" max="11" width="10.140625" style="0" bestFit="1" customWidth="1"/>
    <col min="15" max="15" width="10.00390625" style="0" customWidth="1"/>
    <col min="19" max="20" width="10.140625" style="0" bestFit="1" customWidth="1"/>
    <col min="24" max="24" width="10.28125" style="0" customWidth="1"/>
    <col min="28" max="28" width="11.7109375" style="0" bestFit="1" customWidth="1"/>
    <col min="29" max="29" width="10.140625" style="0" bestFit="1" customWidth="1"/>
    <col min="33" max="33" width="9.8515625" style="0" customWidth="1"/>
    <col min="37" max="37" width="9.7109375" style="0" bestFit="1" customWidth="1"/>
    <col min="38" max="38" width="10.140625" style="0" bestFit="1" customWidth="1"/>
    <col min="42" max="42" width="10.00390625" style="0" customWidth="1"/>
    <col min="46" max="46" width="12.140625" style="0" bestFit="1" customWidth="1"/>
    <col min="47" max="47" width="10.140625" style="0" bestFit="1" customWidth="1"/>
    <col min="51" max="51" width="10.28125" style="0" customWidth="1"/>
  </cols>
  <sheetData>
    <row r="3" spans="1:53" s="54" customFormat="1" ht="63.75">
      <c r="A3" s="53" t="s">
        <v>22</v>
      </c>
      <c r="B3" s="53" t="s">
        <v>14</v>
      </c>
      <c r="C3" s="53" t="s">
        <v>20</v>
      </c>
      <c r="D3" s="53" t="s">
        <v>21</v>
      </c>
      <c r="E3" s="53" t="s">
        <v>11</v>
      </c>
      <c r="F3" s="53" t="s">
        <v>54</v>
      </c>
      <c r="G3" s="53" t="s">
        <v>24</v>
      </c>
      <c r="H3" s="53" t="s">
        <v>56</v>
      </c>
      <c r="I3" s="53"/>
      <c r="J3" s="53" t="s">
        <v>22</v>
      </c>
      <c r="K3" s="53" t="s">
        <v>14</v>
      </c>
      <c r="L3" s="53" t="s">
        <v>20</v>
      </c>
      <c r="M3" s="53" t="s">
        <v>21</v>
      </c>
      <c r="N3" s="53" t="s">
        <v>11</v>
      </c>
      <c r="O3" s="53" t="s">
        <v>54</v>
      </c>
      <c r="P3" s="53" t="s">
        <v>24</v>
      </c>
      <c r="Q3" s="53" t="s">
        <v>56</v>
      </c>
      <c r="R3" s="53"/>
      <c r="S3" s="53" t="s">
        <v>22</v>
      </c>
      <c r="T3" s="53" t="s">
        <v>14</v>
      </c>
      <c r="U3" s="53" t="s">
        <v>20</v>
      </c>
      <c r="V3" s="53" t="s">
        <v>21</v>
      </c>
      <c r="W3" s="53" t="s">
        <v>11</v>
      </c>
      <c r="X3" s="53" t="s">
        <v>54</v>
      </c>
      <c r="Y3" s="53" t="s">
        <v>24</v>
      </c>
      <c r="Z3" s="53" t="s">
        <v>56</v>
      </c>
      <c r="AA3" s="53"/>
      <c r="AB3" s="53" t="s">
        <v>22</v>
      </c>
      <c r="AC3" s="53" t="s">
        <v>14</v>
      </c>
      <c r="AD3" s="53" t="s">
        <v>20</v>
      </c>
      <c r="AE3" s="53" t="s">
        <v>21</v>
      </c>
      <c r="AF3" s="53" t="s">
        <v>11</v>
      </c>
      <c r="AG3" s="53" t="s">
        <v>54</v>
      </c>
      <c r="AH3" s="53" t="s">
        <v>24</v>
      </c>
      <c r="AI3" s="53" t="s">
        <v>56</v>
      </c>
      <c r="AJ3" s="53"/>
      <c r="AK3" s="53" t="s">
        <v>22</v>
      </c>
      <c r="AL3" s="53" t="s">
        <v>14</v>
      </c>
      <c r="AM3" s="53" t="s">
        <v>20</v>
      </c>
      <c r="AN3" s="53" t="s">
        <v>21</v>
      </c>
      <c r="AO3" s="53" t="s">
        <v>11</v>
      </c>
      <c r="AP3" s="53" t="s">
        <v>54</v>
      </c>
      <c r="AQ3" s="53" t="s">
        <v>24</v>
      </c>
      <c r="AR3" s="53" t="s">
        <v>56</v>
      </c>
      <c r="AS3" s="53"/>
      <c r="AT3" s="53" t="s">
        <v>22</v>
      </c>
      <c r="AU3" s="53" t="s">
        <v>14</v>
      </c>
      <c r="AV3" s="53" t="s">
        <v>20</v>
      </c>
      <c r="AW3" s="53" t="s">
        <v>21</v>
      </c>
      <c r="AX3" s="53" t="s">
        <v>11</v>
      </c>
      <c r="AY3" s="53" t="s">
        <v>54</v>
      </c>
      <c r="AZ3" s="53" t="s">
        <v>24</v>
      </c>
      <c r="BA3" s="53" t="s">
        <v>56</v>
      </c>
    </row>
    <row r="4" spans="1:53" ht="15">
      <c r="A4" t="s">
        <v>53</v>
      </c>
      <c r="B4" s="49">
        <v>37523</v>
      </c>
      <c r="C4">
        <v>78.62</v>
      </c>
      <c r="D4">
        <v>53.51</v>
      </c>
      <c r="E4">
        <v>26.065</v>
      </c>
      <c r="F4">
        <v>26.065</v>
      </c>
      <c r="G4">
        <v>1</v>
      </c>
      <c r="H4">
        <v>1</v>
      </c>
      <c r="J4" t="s">
        <v>49</v>
      </c>
      <c r="K4" s="49">
        <v>37543</v>
      </c>
      <c r="L4">
        <v>65.48</v>
      </c>
      <c r="M4">
        <v>29.99</v>
      </c>
      <c r="N4">
        <v>7.735</v>
      </c>
      <c r="O4">
        <v>7.735</v>
      </c>
      <c r="P4">
        <v>1</v>
      </c>
      <c r="Q4">
        <v>1</v>
      </c>
      <c r="S4" t="s">
        <v>50</v>
      </c>
      <c r="T4" s="49">
        <v>37536</v>
      </c>
      <c r="U4">
        <v>67.03</v>
      </c>
      <c r="V4">
        <v>47.01</v>
      </c>
      <c r="W4">
        <v>17.02</v>
      </c>
      <c r="X4">
        <v>17.02</v>
      </c>
      <c r="Y4">
        <v>1</v>
      </c>
      <c r="Z4">
        <v>1</v>
      </c>
      <c r="AB4" t="s">
        <v>51</v>
      </c>
      <c r="AC4" s="49">
        <v>37543</v>
      </c>
      <c r="AD4">
        <v>65.21</v>
      </c>
      <c r="AE4">
        <v>34.16</v>
      </c>
      <c r="AF4">
        <v>9.685</v>
      </c>
      <c r="AG4">
        <v>9.685</v>
      </c>
      <c r="AH4">
        <v>1</v>
      </c>
      <c r="AI4">
        <v>1</v>
      </c>
      <c r="AK4" t="s">
        <v>52</v>
      </c>
      <c r="AL4" s="49">
        <v>37534</v>
      </c>
      <c r="AM4">
        <v>77.83</v>
      </c>
      <c r="AN4">
        <v>45.14</v>
      </c>
      <c r="AO4">
        <v>21.485</v>
      </c>
      <c r="AP4">
        <v>21.485</v>
      </c>
      <c r="AQ4">
        <v>1</v>
      </c>
      <c r="AR4">
        <v>1</v>
      </c>
      <c r="AT4" t="s">
        <v>49</v>
      </c>
      <c r="AU4" s="49">
        <v>36081</v>
      </c>
      <c r="AV4" s="50">
        <v>79</v>
      </c>
      <c r="AW4">
        <v>51</v>
      </c>
      <c r="AX4">
        <v>25</v>
      </c>
      <c r="AY4">
        <v>25</v>
      </c>
      <c r="AZ4">
        <v>1</v>
      </c>
      <c r="BA4">
        <v>1</v>
      </c>
    </row>
    <row r="5" spans="2:53" ht="15">
      <c r="B5" s="49">
        <v>37524</v>
      </c>
      <c r="C5">
        <v>81.39</v>
      </c>
      <c r="D5">
        <v>50.79</v>
      </c>
      <c r="E5">
        <v>26.09</v>
      </c>
      <c r="F5">
        <v>26.09</v>
      </c>
      <c r="G5">
        <v>1</v>
      </c>
      <c r="H5">
        <v>1</v>
      </c>
      <c r="K5" s="49">
        <v>37544</v>
      </c>
      <c r="L5">
        <v>66.13</v>
      </c>
      <c r="M5">
        <v>34.46</v>
      </c>
      <c r="N5">
        <v>10.295</v>
      </c>
      <c r="O5">
        <v>10.295</v>
      </c>
      <c r="P5">
        <v>1</v>
      </c>
      <c r="Q5">
        <v>1</v>
      </c>
      <c r="T5" s="49">
        <v>37537</v>
      </c>
      <c r="U5">
        <v>57.78</v>
      </c>
      <c r="V5">
        <v>49.77</v>
      </c>
      <c r="W5">
        <v>13.775</v>
      </c>
      <c r="X5">
        <v>13.775</v>
      </c>
      <c r="Y5">
        <v>1</v>
      </c>
      <c r="Z5">
        <v>1</v>
      </c>
      <c r="AC5" s="49">
        <v>37544</v>
      </c>
      <c r="AD5">
        <v>66.18</v>
      </c>
      <c r="AE5">
        <v>38.99</v>
      </c>
      <c r="AF5">
        <v>12.585</v>
      </c>
      <c r="AG5">
        <v>12.585</v>
      </c>
      <c r="AH5">
        <v>1</v>
      </c>
      <c r="AI5">
        <v>1</v>
      </c>
      <c r="AL5" s="49">
        <v>37535</v>
      </c>
      <c r="AM5">
        <v>79.16</v>
      </c>
      <c r="AN5">
        <v>56.71</v>
      </c>
      <c r="AO5">
        <v>27.935</v>
      </c>
      <c r="AP5">
        <v>27.935</v>
      </c>
      <c r="AQ5">
        <v>1</v>
      </c>
      <c r="AR5">
        <v>1</v>
      </c>
      <c r="AU5" s="49">
        <v>36082</v>
      </c>
      <c r="AV5" s="50">
        <v>81</v>
      </c>
      <c r="AW5">
        <v>60</v>
      </c>
      <c r="AX5">
        <v>30.5</v>
      </c>
      <c r="AY5">
        <v>30.5</v>
      </c>
      <c r="AZ5">
        <v>1</v>
      </c>
      <c r="BA5">
        <v>1</v>
      </c>
    </row>
    <row r="6" spans="2:53" ht="15">
      <c r="B6" s="49">
        <v>37525</v>
      </c>
      <c r="C6">
        <v>83.68</v>
      </c>
      <c r="D6">
        <v>56.01</v>
      </c>
      <c r="E6">
        <v>29.845</v>
      </c>
      <c r="F6">
        <v>29.845</v>
      </c>
      <c r="G6">
        <v>1</v>
      </c>
      <c r="H6">
        <v>1</v>
      </c>
      <c r="K6" s="49">
        <v>37545</v>
      </c>
      <c r="L6">
        <v>52.79</v>
      </c>
      <c r="M6">
        <v>35.14</v>
      </c>
      <c r="N6">
        <v>3.965</v>
      </c>
      <c r="O6">
        <v>3.965</v>
      </c>
      <c r="P6">
        <v>1</v>
      </c>
      <c r="Q6">
        <v>1</v>
      </c>
      <c r="T6" s="49">
        <v>37538</v>
      </c>
      <c r="U6">
        <v>66.02</v>
      </c>
      <c r="V6">
        <v>52.9</v>
      </c>
      <c r="W6">
        <v>19.46</v>
      </c>
      <c r="X6">
        <v>19.46</v>
      </c>
      <c r="Y6">
        <v>1</v>
      </c>
      <c r="Z6">
        <v>1</v>
      </c>
      <c r="AC6" s="49">
        <v>37545</v>
      </c>
      <c r="AD6">
        <v>53.71</v>
      </c>
      <c r="AE6">
        <v>37.88</v>
      </c>
      <c r="AF6">
        <v>5.795</v>
      </c>
      <c r="AG6">
        <v>5.795</v>
      </c>
      <c r="AH6">
        <v>1</v>
      </c>
      <c r="AI6">
        <v>1</v>
      </c>
      <c r="AL6" s="49">
        <v>37536</v>
      </c>
      <c r="AM6">
        <v>67.03</v>
      </c>
      <c r="AN6">
        <v>47.01</v>
      </c>
      <c r="AO6">
        <v>17.02</v>
      </c>
      <c r="AP6">
        <v>17.02</v>
      </c>
      <c r="AQ6">
        <v>1</v>
      </c>
      <c r="AR6">
        <v>1</v>
      </c>
      <c r="AU6" s="49">
        <v>36083</v>
      </c>
      <c r="AV6" s="50">
        <v>80</v>
      </c>
      <c r="AW6">
        <v>65</v>
      </c>
      <c r="AX6">
        <v>32.5</v>
      </c>
      <c r="AY6">
        <v>32.5</v>
      </c>
      <c r="AZ6">
        <v>1</v>
      </c>
      <c r="BA6">
        <v>1</v>
      </c>
    </row>
    <row r="7" spans="2:53" ht="15">
      <c r="B7" s="49">
        <v>37526</v>
      </c>
      <c r="C7">
        <v>74.66</v>
      </c>
      <c r="D7">
        <v>50.16</v>
      </c>
      <c r="E7">
        <v>22.41</v>
      </c>
      <c r="F7">
        <v>22.41</v>
      </c>
      <c r="G7">
        <v>1</v>
      </c>
      <c r="H7">
        <v>1</v>
      </c>
      <c r="K7" s="49">
        <v>37546</v>
      </c>
      <c r="L7">
        <v>68.22</v>
      </c>
      <c r="M7">
        <v>31.1</v>
      </c>
      <c r="N7">
        <v>9.66</v>
      </c>
      <c r="O7">
        <v>9.66</v>
      </c>
      <c r="P7">
        <v>1</v>
      </c>
      <c r="Q7">
        <v>1</v>
      </c>
      <c r="T7" s="49">
        <v>37539</v>
      </c>
      <c r="U7">
        <v>65.62</v>
      </c>
      <c r="V7">
        <v>56.66</v>
      </c>
      <c r="W7">
        <v>21.14</v>
      </c>
      <c r="X7">
        <v>21.14</v>
      </c>
      <c r="Y7">
        <v>1</v>
      </c>
      <c r="Z7">
        <v>1</v>
      </c>
      <c r="AC7" s="49">
        <v>37546</v>
      </c>
      <c r="AD7">
        <v>68.52</v>
      </c>
      <c r="AE7">
        <v>33.97</v>
      </c>
      <c r="AF7">
        <v>11.245</v>
      </c>
      <c r="AG7">
        <v>11.245</v>
      </c>
      <c r="AH7">
        <v>1</v>
      </c>
      <c r="AI7">
        <v>1</v>
      </c>
      <c r="AL7" s="49">
        <v>37537</v>
      </c>
      <c r="AM7">
        <v>57.78</v>
      </c>
      <c r="AN7">
        <v>49.77</v>
      </c>
      <c r="AO7">
        <v>13.775</v>
      </c>
      <c r="AP7">
        <v>13.775</v>
      </c>
      <c r="AQ7">
        <v>1</v>
      </c>
      <c r="AR7">
        <v>1</v>
      </c>
      <c r="AU7" s="49">
        <v>36084</v>
      </c>
      <c r="AV7" s="50">
        <v>79</v>
      </c>
      <c r="AW7">
        <v>67</v>
      </c>
      <c r="AX7">
        <v>33</v>
      </c>
      <c r="AY7">
        <v>33</v>
      </c>
      <c r="AZ7">
        <v>1</v>
      </c>
      <c r="BA7">
        <v>1</v>
      </c>
    </row>
    <row r="8" spans="2:53" ht="15">
      <c r="B8" s="49">
        <v>37527</v>
      </c>
      <c r="C8">
        <v>92.25</v>
      </c>
      <c r="D8">
        <v>59.9</v>
      </c>
      <c r="E8">
        <v>36.075</v>
      </c>
      <c r="F8">
        <v>36.075</v>
      </c>
      <c r="G8">
        <v>1</v>
      </c>
      <c r="H8">
        <v>1</v>
      </c>
      <c r="K8" s="49">
        <v>37547</v>
      </c>
      <c r="L8">
        <v>73.98</v>
      </c>
      <c r="M8">
        <v>49.51</v>
      </c>
      <c r="N8">
        <v>21.745</v>
      </c>
      <c r="O8">
        <v>21.745</v>
      </c>
      <c r="P8">
        <v>1</v>
      </c>
      <c r="Q8">
        <v>1</v>
      </c>
      <c r="T8" s="49">
        <v>37540</v>
      </c>
      <c r="U8">
        <v>69.66</v>
      </c>
      <c r="V8">
        <v>58.68</v>
      </c>
      <c r="W8">
        <v>24.17</v>
      </c>
      <c r="X8">
        <v>24.17</v>
      </c>
      <c r="Y8">
        <v>1</v>
      </c>
      <c r="Z8">
        <v>1</v>
      </c>
      <c r="AC8" s="49">
        <v>37547</v>
      </c>
      <c r="AD8">
        <v>72.18</v>
      </c>
      <c r="AE8">
        <v>56.28</v>
      </c>
      <c r="AF8">
        <v>24.23</v>
      </c>
      <c r="AG8">
        <v>24.23</v>
      </c>
      <c r="AH8">
        <v>1</v>
      </c>
      <c r="AI8">
        <v>1</v>
      </c>
      <c r="AL8" s="49">
        <v>37538</v>
      </c>
      <c r="AM8">
        <v>66.02</v>
      </c>
      <c r="AN8">
        <v>52.9</v>
      </c>
      <c r="AO8">
        <v>19.46</v>
      </c>
      <c r="AP8">
        <v>19.46</v>
      </c>
      <c r="AQ8">
        <v>1</v>
      </c>
      <c r="AR8">
        <v>1</v>
      </c>
      <c r="AU8" s="49">
        <v>36085</v>
      </c>
      <c r="AV8" s="50">
        <v>76</v>
      </c>
      <c r="AW8">
        <v>56</v>
      </c>
      <c r="AX8">
        <v>26</v>
      </c>
      <c r="AY8">
        <v>26</v>
      </c>
      <c r="AZ8">
        <v>1</v>
      </c>
      <c r="BA8">
        <v>1</v>
      </c>
    </row>
    <row r="9" spans="2:53" ht="15">
      <c r="B9" s="49">
        <v>37528</v>
      </c>
      <c r="C9">
        <v>90.12</v>
      </c>
      <c r="D9">
        <v>58.91</v>
      </c>
      <c r="E9">
        <v>34.515</v>
      </c>
      <c r="F9">
        <v>34.515</v>
      </c>
      <c r="G9">
        <v>1</v>
      </c>
      <c r="H9">
        <v>1</v>
      </c>
      <c r="K9" s="49">
        <v>37548</v>
      </c>
      <c r="L9">
        <v>63.91</v>
      </c>
      <c r="M9">
        <v>47.59</v>
      </c>
      <c r="N9">
        <v>15.75</v>
      </c>
      <c r="O9">
        <v>15.75</v>
      </c>
      <c r="P9">
        <v>1</v>
      </c>
      <c r="Q9">
        <v>1</v>
      </c>
      <c r="T9" s="49">
        <v>37541</v>
      </c>
      <c r="U9">
        <v>66.69</v>
      </c>
      <c r="V9">
        <v>49.24</v>
      </c>
      <c r="W9">
        <v>17.965</v>
      </c>
      <c r="X9">
        <v>17.965</v>
      </c>
      <c r="Y9">
        <v>1</v>
      </c>
      <c r="Z9">
        <v>1</v>
      </c>
      <c r="AC9" s="49">
        <v>37548</v>
      </c>
      <c r="AD9">
        <v>63.59</v>
      </c>
      <c r="AE9">
        <v>48.11</v>
      </c>
      <c r="AF9">
        <v>15.85</v>
      </c>
      <c r="AG9">
        <v>15.85</v>
      </c>
      <c r="AH9">
        <v>1</v>
      </c>
      <c r="AI9">
        <v>1</v>
      </c>
      <c r="AL9" s="49">
        <v>37539</v>
      </c>
      <c r="AM9">
        <v>65.62</v>
      </c>
      <c r="AN9">
        <v>56.66</v>
      </c>
      <c r="AO9">
        <v>21.14</v>
      </c>
      <c r="AP9">
        <v>21.14</v>
      </c>
      <c r="AQ9">
        <v>1</v>
      </c>
      <c r="AR9">
        <v>1</v>
      </c>
      <c r="AU9" s="49">
        <v>36086</v>
      </c>
      <c r="AV9" s="50">
        <v>66</v>
      </c>
      <c r="AW9">
        <v>46</v>
      </c>
      <c r="AX9">
        <v>16</v>
      </c>
      <c r="AY9">
        <v>16</v>
      </c>
      <c r="AZ9">
        <v>1</v>
      </c>
      <c r="BA9">
        <v>1</v>
      </c>
    </row>
    <row r="10" spans="2:53" ht="15">
      <c r="B10" s="49">
        <v>37529</v>
      </c>
      <c r="C10">
        <v>87.84</v>
      </c>
      <c r="D10">
        <v>66.83</v>
      </c>
      <c r="E10">
        <v>37.335</v>
      </c>
      <c r="F10">
        <v>37.335</v>
      </c>
      <c r="G10">
        <v>1</v>
      </c>
      <c r="H10">
        <v>1</v>
      </c>
      <c r="K10" s="49">
        <v>37549</v>
      </c>
      <c r="L10">
        <v>66.49</v>
      </c>
      <c r="M10">
        <v>40.15</v>
      </c>
      <c r="N10">
        <v>13.32</v>
      </c>
      <c r="O10">
        <v>13.32</v>
      </c>
      <c r="P10">
        <v>1</v>
      </c>
      <c r="Q10">
        <v>1</v>
      </c>
      <c r="T10" s="49">
        <v>37542</v>
      </c>
      <c r="U10">
        <v>60.51</v>
      </c>
      <c r="V10">
        <v>33.86</v>
      </c>
      <c r="W10">
        <v>7.185</v>
      </c>
      <c r="X10">
        <v>7.185</v>
      </c>
      <c r="Y10">
        <v>1</v>
      </c>
      <c r="Z10">
        <v>1</v>
      </c>
      <c r="AC10" s="49">
        <v>37549</v>
      </c>
      <c r="AD10">
        <v>65.23</v>
      </c>
      <c r="AE10">
        <v>43.84</v>
      </c>
      <c r="AF10">
        <v>14.535</v>
      </c>
      <c r="AG10">
        <v>14.535</v>
      </c>
      <c r="AH10">
        <v>1</v>
      </c>
      <c r="AI10">
        <v>1</v>
      </c>
      <c r="AL10" s="49">
        <v>37540</v>
      </c>
      <c r="AM10">
        <v>69.66</v>
      </c>
      <c r="AN10">
        <v>58.68</v>
      </c>
      <c r="AO10">
        <v>24.17</v>
      </c>
      <c r="AP10">
        <v>24.17</v>
      </c>
      <c r="AQ10">
        <v>1</v>
      </c>
      <c r="AR10">
        <v>1</v>
      </c>
      <c r="AU10" s="49">
        <v>36087</v>
      </c>
      <c r="AV10" s="50">
        <v>72</v>
      </c>
      <c r="AW10">
        <v>44</v>
      </c>
      <c r="AX10">
        <v>18</v>
      </c>
      <c r="AY10">
        <v>18</v>
      </c>
      <c r="AZ10">
        <v>1</v>
      </c>
      <c r="BA10">
        <v>1</v>
      </c>
    </row>
    <row r="11" spans="2:53" ht="15">
      <c r="B11" s="49">
        <v>37530</v>
      </c>
      <c r="C11">
        <v>86.74</v>
      </c>
      <c r="D11">
        <v>67.87</v>
      </c>
      <c r="E11">
        <v>37.305</v>
      </c>
      <c r="F11">
        <v>37.305</v>
      </c>
      <c r="G11">
        <v>1</v>
      </c>
      <c r="H11">
        <v>1</v>
      </c>
      <c r="K11" s="49">
        <v>37550</v>
      </c>
      <c r="L11">
        <v>66.54</v>
      </c>
      <c r="M11">
        <v>43.34</v>
      </c>
      <c r="N11">
        <v>14.94</v>
      </c>
      <c r="O11">
        <v>14.94</v>
      </c>
      <c r="P11">
        <v>1</v>
      </c>
      <c r="Q11">
        <v>1</v>
      </c>
      <c r="T11" s="49">
        <v>37543</v>
      </c>
      <c r="U11">
        <v>65.48</v>
      </c>
      <c r="V11">
        <v>29.99</v>
      </c>
      <c r="W11">
        <v>7.735</v>
      </c>
      <c r="X11">
        <v>7.735</v>
      </c>
      <c r="Y11">
        <v>1</v>
      </c>
      <c r="Z11">
        <v>1</v>
      </c>
      <c r="AC11" s="49">
        <v>37550</v>
      </c>
      <c r="AD11">
        <v>67.53</v>
      </c>
      <c r="AE11">
        <v>47.88</v>
      </c>
      <c r="AF11">
        <v>17.705</v>
      </c>
      <c r="AG11">
        <v>17.705</v>
      </c>
      <c r="AH11">
        <v>1</v>
      </c>
      <c r="AI11">
        <v>1</v>
      </c>
      <c r="AL11" s="49">
        <v>37541</v>
      </c>
      <c r="AM11">
        <v>66.69</v>
      </c>
      <c r="AN11">
        <v>49.24</v>
      </c>
      <c r="AO11">
        <v>17.965</v>
      </c>
      <c r="AP11">
        <v>17.965</v>
      </c>
      <c r="AQ11">
        <v>1</v>
      </c>
      <c r="AR11">
        <v>1</v>
      </c>
      <c r="AU11" s="49">
        <v>36088</v>
      </c>
      <c r="AV11" s="50">
        <v>60</v>
      </c>
      <c r="AW11">
        <v>47</v>
      </c>
      <c r="AX11">
        <v>13.5</v>
      </c>
      <c r="AY11">
        <v>13.5</v>
      </c>
      <c r="AZ11">
        <v>1</v>
      </c>
      <c r="BA11">
        <v>1</v>
      </c>
    </row>
    <row r="12" spans="2:53" ht="15">
      <c r="B12" s="49">
        <v>37531</v>
      </c>
      <c r="C12">
        <v>83.91</v>
      </c>
      <c r="D12">
        <v>59.52</v>
      </c>
      <c r="E12">
        <v>31.715</v>
      </c>
      <c r="F12">
        <v>31.715</v>
      </c>
      <c r="G12">
        <v>1</v>
      </c>
      <c r="H12">
        <v>1</v>
      </c>
      <c r="K12" s="49">
        <v>37551</v>
      </c>
      <c r="L12">
        <v>64.89</v>
      </c>
      <c r="M12">
        <v>42.04</v>
      </c>
      <c r="N12">
        <v>13.465</v>
      </c>
      <c r="O12">
        <v>13.465</v>
      </c>
      <c r="P12">
        <v>1</v>
      </c>
      <c r="Q12">
        <v>1</v>
      </c>
      <c r="T12" s="49">
        <v>37544</v>
      </c>
      <c r="U12">
        <v>66.13</v>
      </c>
      <c r="V12">
        <v>34.46</v>
      </c>
      <c r="W12">
        <v>10.295</v>
      </c>
      <c r="X12">
        <v>10.295</v>
      </c>
      <c r="Y12">
        <v>1</v>
      </c>
      <c r="Z12">
        <v>1</v>
      </c>
      <c r="AC12" s="49">
        <v>37551</v>
      </c>
      <c r="AD12">
        <v>64.11</v>
      </c>
      <c r="AE12">
        <v>46.33</v>
      </c>
      <c r="AF12">
        <v>15.22</v>
      </c>
      <c r="AG12">
        <v>15.22</v>
      </c>
      <c r="AH12">
        <v>1</v>
      </c>
      <c r="AI12">
        <v>1</v>
      </c>
      <c r="AL12" s="49">
        <v>37542</v>
      </c>
      <c r="AM12">
        <v>60.51</v>
      </c>
      <c r="AN12">
        <v>33.86</v>
      </c>
      <c r="AO12">
        <v>7.185</v>
      </c>
      <c r="AP12">
        <v>7.185</v>
      </c>
      <c r="AQ12">
        <v>1</v>
      </c>
      <c r="AR12">
        <v>1</v>
      </c>
      <c r="AU12" s="49">
        <v>36089</v>
      </c>
      <c r="AV12" s="50">
        <v>66</v>
      </c>
      <c r="AW12">
        <v>43</v>
      </c>
      <c r="AX12">
        <v>14.5</v>
      </c>
      <c r="AY12">
        <v>14.5</v>
      </c>
      <c r="AZ12">
        <v>1</v>
      </c>
      <c r="BA12">
        <v>1</v>
      </c>
    </row>
    <row r="13" spans="2:53" ht="15">
      <c r="B13" s="49">
        <v>37532</v>
      </c>
      <c r="C13">
        <v>82.51</v>
      </c>
      <c r="D13">
        <v>55.56</v>
      </c>
      <c r="E13">
        <v>29.035</v>
      </c>
      <c r="F13">
        <v>29.035</v>
      </c>
      <c r="G13">
        <v>1</v>
      </c>
      <c r="H13">
        <v>1</v>
      </c>
      <c r="K13" s="49">
        <v>37552</v>
      </c>
      <c r="L13">
        <v>59.79</v>
      </c>
      <c r="M13">
        <v>46.03</v>
      </c>
      <c r="N13">
        <v>12.91</v>
      </c>
      <c r="O13">
        <v>12.91</v>
      </c>
      <c r="P13">
        <v>1</v>
      </c>
      <c r="Q13">
        <v>1</v>
      </c>
      <c r="T13" s="49">
        <v>37545</v>
      </c>
      <c r="U13">
        <v>52.79</v>
      </c>
      <c r="V13">
        <v>35.14</v>
      </c>
      <c r="W13">
        <v>3.965</v>
      </c>
      <c r="X13">
        <v>3.965</v>
      </c>
      <c r="Y13">
        <v>1</v>
      </c>
      <c r="Z13">
        <v>1</v>
      </c>
      <c r="AC13" s="49">
        <v>37552</v>
      </c>
      <c r="AD13">
        <v>58.91</v>
      </c>
      <c r="AE13">
        <v>46.74</v>
      </c>
      <c r="AF13">
        <v>12.825</v>
      </c>
      <c r="AG13">
        <v>12.825</v>
      </c>
      <c r="AH13">
        <v>1</v>
      </c>
      <c r="AI13">
        <v>1</v>
      </c>
      <c r="AL13" s="49">
        <v>37543</v>
      </c>
      <c r="AM13">
        <v>65.48</v>
      </c>
      <c r="AN13">
        <v>29.99</v>
      </c>
      <c r="AO13">
        <v>7.735</v>
      </c>
      <c r="AP13">
        <v>7.735</v>
      </c>
      <c r="AQ13">
        <v>1</v>
      </c>
      <c r="AR13">
        <v>1</v>
      </c>
      <c r="AU13" s="49">
        <v>36090</v>
      </c>
      <c r="AV13" s="50">
        <v>67</v>
      </c>
      <c r="AW13">
        <v>38</v>
      </c>
      <c r="AX13">
        <v>12.5</v>
      </c>
      <c r="AY13">
        <v>12.5</v>
      </c>
      <c r="AZ13">
        <v>1</v>
      </c>
      <c r="BA13">
        <v>1</v>
      </c>
    </row>
    <row r="14" spans="2:53" ht="15">
      <c r="B14" s="49">
        <v>37533</v>
      </c>
      <c r="C14">
        <v>69.13</v>
      </c>
      <c r="D14">
        <v>53.91</v>
      </c>
      <c r="E14">
        <v>21.52</v>
      </c>
      <c r="F14">
        <v>21.52</v>
      </c>
      <c r="G14">
        <v>1</v>
      </c>
      <c r="H14">
        <v>1</v>
      </c>
      <c r="K14" s="49">
        <v>37553</v>
      </c>
      <c r="L14">
        <v>46.1</v>
      </c>
      <c r="M14">
        <v>40.96</v>
      </c>
      <c r="N14">
        <v>3.53</v>
      </c>
      <c r="O14">
        <v>3.53</v>
      </c>
      <c r="P14">
        <v>1</v>
      </c>
      <c r="Q14">
        <v>1</v>
      </c>
      <c r="T14" s="49">
        <v>37546</v>
      </c>
      <c r="U14">
        <v>68.22</v>
      </c>
      <c r="V14">
        <v>31.1</v>
      </c>
      <c r="W14">
        <v>9.66</v>
      </c>
      <c r="X14">
        <v>9.66</v>
      </c>
      <c r="Y14">
        <v>1</v>
      </c>
      <c r="Z14">
        <v>1</v>
      </c>
      <c r="AC14" s="49">
        <v>37553</v>
      </c>
      <c r="AD14">
        <v>46.63</v>
      </c>
      <c r="AE14">
        <v>41.09</v>
      </c>
      <c r="AF14">
        <v>3.86</v>
      </c>
      <c r="AG14">
        <v>3.86</v>
      </c>
      <c r="AH14">
        <v>1</v>
      </c>
      <c r="AI14">
        <v>1</v>
      </c>
      <c r="AL14" s="49">
        <v>37544</v>
      </c>
      <c r="AM14">
        <v>66.13</v>
      </c>
      <c r="AN14">
        <v>34.46</v>
      </c>
      <c r="AO14">
        <v>10.295</v>
      </c>
      <c r="AP14">
        <v>10.295</v>
      </c>
      <c r="AQ14">
        <v>1</v>
      </c>
      <c r="AR14">
        <v>1</v>
      </c>
      <c r="AU14" s="49">
        <v>36091</v>
      </c>
      <c r="AV14" s="50">
        <v>66</v>
      </c>
      <c r="AW14">
        <v>39</v>
      </c>
      <c r="AX14">
        <v>12.5</v>
      </c>
      <c r="AY14">
        <v>12.5</v>
      </c>
      <c r="AZ14">
        <v>1</v>
      </c>
      <c r="BA14">
        <v>1</v>
      </c>
    </row>
    <row r="15" spans="2:53" ht="15">
      <c r="B15" s="49">
        <v>37534</v>
      </c>
      <c r="C15">
        <v>73.98</v>
      </c>
      <c r="D15">
        <v>49.78</v>
      </c>
      <c r="E15">
        <v>21.88</v>
      </c>
      <c r="F15">
        <v>21.88</v>
      </c>
      <c r="G15">
        <v>1</v>
      </c>
      <c r="H15">
        <v>1</v>
      </c>
      <c r="K15" s="49">
        <v>37554</v>
      </c>
      <c r="L15">
        <v>50.2</v>
      </c>
      <c r="M15">
        <v>39.57</v>
      </c>
      <c r="N15">
        <v>4.885000000000005</v>
      </c>
      <c r="O15">
        <v>4.885000000000005</v>
      </c>
      <c r="P15">
        <v>1</v>
      </c>
      <c r="Q15">
        <v>1</v>
      </c>
      <c r="T15" s="49">
        <v>37547</v>
      </c>
      <c r="U15">
        <v>73.98</v>
      </c>
      <c r="V15">
        <v>49.51</v>
      </c>
      <c r="W15">
        <v>21.745</v>
      </c>
      <c r="X15">
        <v>21.745</v>
      </c>
      <c r="Y15">
        <v>1</v>
      </c>
      <c r="Z15">
        <v>1</v>
      </c>
      <c r="AC15" s="49">
        <v>37554</v>
      </c>
      <c r="AD15">
        <v>49.86</v>
      </c>
      <c r="AE15">
        <v>39.56</v>
      </c>
      <c r="AF15">
        <v>4.71</v>
      </c>
      <c r="AG15">
        <v>4.71</v>
      </c>
      <c r="AH15">
        <v>1</v>
      </c>
      <c r="AI15">
        <v>1</v>
      </c>
      <c r="AL15" s="49">
        <v>37545</v>
      </c>
      <c r="AM15">
        <v>52.79</v>
      </c>
      <c r="AN15">
        <v>35.14</v>
      </c>
      <c r="AO15">
        <v>3.965</v>
      </c>
      <c r="AP15">
        <v>3.965</v>
      </c>
      <c r="AQ15">
        <v>1</v>
      </c>
      <c r="AR15">
        <v>1</v>
      </c>
      <c r="AU15" s="49">
        <v>36092</v>
      </c>
      <c r="AV15" s="50">
        <v>68</v>
      </c>
      <c r="AW15">
        <v>47</v>
      </c>
      <c r="AX15">
        <v>17.5</v>
      </c>
      <c r="AY15">
        <v>17.5</v>
      </c>
      <c r="AZ15">
        <v>1</v>
      </c>
      <c r="BA15">
        <v>1</v>
      </c>
    </row>
    <row r="16" spans="2:53" ht="15">
      <c r="B16" s="49">
        <v>37535</v>
      </c>
      <c r="C16">
        <v>73.42</v>
      </c>
      <c r="D16">
        <v>52.21</v>
      </c>
      <c r="E16">
        <v>22.815</v>
      </c>
      <c r="F16">
        <v>22.815</v>
      </c>
      <c r="G16">
        <v>1</v>
      </c>
      <c r="H16">
        <v>1</v>
      </c>
      <c r="K16" s="49">
        <v>37555</v>
      </c>
      <c r="L16">
        <v>53.1</v>
      </c>
      <c r="M16">
        <v>41.37</v>
      </c>
      <c r="N16">
        <v>7.235</v>
      </c>
      <c r="O16">
        <v>7.235</v>
      </c>
      <c r="P16">
        <v>1</v>
      </c>
      <c r="Q16">
        <v>1</v>
      </c>
      <c r="T16" s="49">
        <v>37548</v>
      </c>
      <c r="U16">
        <v>63.91</v>
      </c>
      <c r="V16">
        <v>47.59</v>
      </c>
      <c r="W16">
        <v>15.75</v>
      </c>
      <c r="X16">
        <v>15.75</v>
      </c>
      <c r="Y16">
        <v>1</v>
      </c>
      <c r="Z16">
        <v>1</v>
      </c>
      <c r="AC16" s="49">
        <v>37555</v>
      </c>
      <c r="AD16">
        <v>52.88</v>
      </c>
      <c r="AE16">
        <v>41.54</v>
      </c>
      <c r="AF16">
        <v>7.21</v>
      </c>
      <c r="AG16">
        <v>7.21</v>
      </c>
      <c r="AH16">
        <v>1</v>
      </c>
      <c r="AI16">
        <v>1</v>
      </c>
      <c r="AL16" s="49">
        <v>37546</v>
      </c>
      <c r="AM16">
        <v>68.22</v>
      </c>
      <c r="AN16">
        <v>31.1</v>
      </c>
      <c r="AO16">
        <v>9.66</v>
      </c>
      <c r="AP16">
        <v>9.66</v>
      </c>
      <c r="AQ16">
        <v>1</v>
      </c>
      <c r="AR16">
        <v>1</v>
      </c>
      <c r="AU16" s="49">
        <v>36093</v>
      </c>
      <c r="AV16" s="50">
        <v>76</v>
      </c>
      <c r="AW16">
        <v>47</v>
      </c>
      <c r="AX16">
        <v>21.5</v>
      </c>
      <c r="AY16">
        <v>21.5</v>
      </c>
      <c r="AZ16">
        <v>1</v>
      </c>
      <c r="BA16">
        <v>1</v>
      </c>
    </row>
    <row r="17" spans="2:53" ht="15">
      <c r="B17" s="49">
        <v>37536</v>
      </c>
      <c r="C17">
        <v>65.48</v>
      </c>
      <c r="D17">
        <v>44.66</v>
      </c>
      <c r="E17">
        <v>15.07</v>
      </c>
      <c r="F17">
        <v>15.07</v>
      </c>
      <c r="G17">
        <v>1</v>
      </c>
      <c r="H17">
        <v>1</v>
      </c>
      <c r="K17" s="49">
        <v>37556</v>
      </c>
      <c r="L17">
        <v>48.79</v>
      </c>
      <c r="M17">
        <v>44.07</v>
      </c>
      <c r="N17">
        <v>6.43</v>
      </c>
      <c r="O17">
        <v>6.43</v>
      </c>
      <c r="P17">
        <v>1</v>
      </c>
      <c r="Q17">
        <v>1</v>
      </c>
      <c r="T17" s="49">
        <v>37549</v>
      </c>
      <c r="U17">
        <v>66.49</v>
      </c>
      <c r="V17">
        <v>40.15</v>
      </c>
      <c r="W17">
        <v>13.32</v>
      </c>
      <c r="X17">
        <v>13.32</v>
      </c>
      <c r="Y17">
        <v>1</v>
      </c>
      <c r="Z17">
        <v>1</v>
      </c>
      <c r="AC17" s="49">
        <v>37556</v>
      </c>
      <c r="AD17">
        <v>48.88</v>
      </c>
      <c r="AE17">
        <v>43.77</v>
      </c>
      <c r="AF17">
        <v>6.325</v>
      </c>
      <c r="AG17">
        <v>6.325</v>
      </c>
      <c r="AH17">
        <v>1</v>
      </c>
      <c r="AI17">
        <v>1</v>
      </c>
      <c r="AL17" s="49">
        <v>37547</v>
      </c>
      <c r="AM17">
        <v>73.98</v>
      </c>
      <c r="AN17">
        <v>49.51</v>
      </c>
      <c r="AO17">
        <v>21.745</v>
      </c>
      <c r="AP17">
        <v>21.745</v>
      </c>
      <c r="AQ17">
        <v>1</v>
      </c>
      <c r="AR17">
        <v>1</v>
      </c>
      <c r="AU17" s="49">
        <v>36094</v>
      </c>
      <c r="AV17" s="50">
        <v>79</v>
      </c>
      <c r="AW17">
        <v>57</v>
      </c>
      <c r="AX17">
        <v>28</v>
      </c>
      <c r="AY17">
        <v>28</v>
      </c>
      <c r="AZ17">
        <v>1</v>
      </c>
      <c r="BA17">
        <v>1</v>
      </c>
    </row>
    <row r="18" spans="2:53" ht="15">
      <c r="B18" s="49">
        <v>37537</v>
      </c>
      <c r="C18">
        <v>60.87</v>
      </c>
      <c r="D18">
        <v>53.69</v>
      </c>
      <c r="E18">
        <v>17.28</v>
      </c>
      <c r="F18">
        <v>17.28</v>
      </c>
      <c r="G18">
        <v>1</v>
      </c>
      <c r="H18">
        <v>1</v>
      </c>
      <c r="K18" s="49">
        <v>37557</v>
      </c>
      <c r="L18">
        <v>53.55</v>
      </c>
      <c r="M18">
        <v>48.58</v>
      </c>
      <c r="N18">
        <v>11.065</v>
      </c>
      <c r="O18">
        <v>11.065</v>
      </c>
      <c r="P18">
        <v>1</v>
      </c>
      <c r="Q18">
        <v>1</v>
      </c>
      <c r="T18" s="49">
        <v>37550</v>
      </c>
      <c r="U18">
        <v>66.54</v>
      </c>
      <c r="V18">
        <v>43.34</v>
      </c>
      <c r="W18">
        <v>14.94</v>
      </c>
      <c r="X18">
        <v>14.94</v>
      </c>
      <c r="Y18">
        <v>1</v>
      </c>
      <c r="Z18">
        <v>1</v>
      </c>
      <c r="AC18" s="49">
        <v>37557</v>
      </c>
      <c r="AD18">
        <v>53.17</v>
      </c>
      <c r="AE18">
        <v>48.45</v>
      </c>
      <c r="AF18">
        <v>10.81</v>
      </c>
      <c r="AG18">
        <v>10.81</v>
      </c>
      <c r="AH18">
        <v>1</v>
      </c>
      <c r="AI18">
        <v>1</v>
      </c>
      <c r="AL18" s="49">
        <v>37548</v>
      </c>
      <c r="AM18">
        <v>63.91</v>
      </c>
      <c r="AN18">
        <v>47.59</v>
      </c>
      <c r="AO18">
        <v>15.75</v>
      </c>
      <c r="AP18">
        <v>15.75</v>
      </c>
      <c r="AQ18">
        <v>1</v>
      </c>
      <c r="AR18">
        <v>1</v>
      </c>
      <c r="AU18" s="49">
        <v>36095</v>
      </c>
      <c r="AV18" s="50">
        <v>80</v>
      </c>
      <c r="AW18">
        <v>60</v>
      </c>
      <c r="AX18">
        <v>30</v>
      </c>
      <c r="AY18">
        <v>30</v>
      </c>
      <c r="AZ18">
        <v>1</v>
      </c>
      <c r="BA18">
        <v>1</v>
      </c>
    </row>
    <row r="19" spans="2:53" ht="15">
      <c r="B19" s="49">
        <v>37538</v>
      </c>
      <c r="C19">
        <v>66.16</v>
      </c>
      <c r="D19">
        <v>52.34</v>
      </c>
      <c r="E19">
        <v>19.25</v>
      </c>
      <c r="F19">
        <v>19.25</v>
      </c>
      <c r="G19">
        <v>1</v>
      </c>
      <c r="H19">
        <v>1</v>
      </c>
      <c r="K19" s="49">
        <v>37558</v>
      </c>
      <c r="L19">
        <v>52.03</v>
      </c>
      <c r="M19">
        <v>46.96</v>
      </c>
      <c r="N19">
        <v>9.495</v>
      </c>
      <c r="O19">
        <v>9.495</v>
      </c>
      <c r="P19">
        <v>1</v>
      </c>
      <c r="Q19">
        <v>1</v>
      </c>
      <c r="T19" s="49">
        <v>37551</v>
      </c>
      <c r="U19">
        <v>64.89</v>
      </c>
      <c r="V19">
        <v>42.04</v>
      </c>
      <c r="W19">
        <v>13.465</v>
      </c>
      <c r="X19">
        <v>13.465</v>
      </c>
      <c r="Y19">
        <v>1</v>
      </c>
      <c r="Z19">
        <v>1</v>
      </c>
      <c r="AC19" s="49">
        <v>37558</v>
      </c>
      <c r="AD19">
        <v>51.84</v>
      </c>
      <c r="AE19">
        <v>46.49</v>
      </c>
      <c r="AF19">
        <v>9.165000000000006</v>
      </c>
      <c r="AG19">
        <v>9.165000000000006</v>
      </c>
      <c r="AH19">
        <v>1</v>
      </c>
      <c r="AI19">
        <v>1</v>
      </c>
      <c r="AL19" s="49">
        <v>37549</v>
      </c>
      <c r="AM19">
        <v>66.49</v>
      </c>
      <c r="AN19">
        <v>40.15</v>
      </c>
      <c r="AO19">
        <v>13.32</v>
      </c>
      <c r="AP19">
        <v>13.32</v>
      </c>
      <c r="AQ19">
        <v>1</v>
      </c>
      <c r="AR19">
        <v>1</v>
      </c>
      <c r="AU19" s="49">
        <v>36096</v>
      </c>
      <c r="AV19" s="50">
        <v>77</v>
      </c>
      <c r="AW19">
        <v>63</v>
      </c>
      <c r="AX19">
        <v>30</v>
      </c>
      <c r="AY19">
        <v>30</v>
      </c>
      <c r="AZ19">
        <v>1</v>
      </c>
      <c r="BA19">
        <v>1</v>
      </c>
    </row>
    <row r="20" spans="2:53" ht="15">
      <c r="B20" s="49">
        <v>37539</v>
      </c>
      <c r="C20">
        <v>69.82</v>
      </c>
      <c r="D20">
        <v>51.76</v>
      </c>
      <c r="E20">
        <v>20.79</v>
      </c>
      <c r="F20">
        <v>20.79</v>
      </c>
      <c r="G20">
        <v>1</v>
      </c>
      <c r="H20">
        <v>1</v>
      </c>
      <c r="K20" s="49">
        <v>37559</v>
      </c>
      <c r="L20">
        <v>50.56</v>
      </c>
      <c r="M20">
        <v>41.35</v>
      </c>
      <c r="N20">
        <v>5.955</v>
      </c>
      <c r="O20">
        <v>5.955</v>
      </c>
      <c r="P20">
        <v>1</v>
      </c>
      <c r="Q20">
        <v>1</v>
      </c>
      <c r="T20" s="49">
        <v>37552</v>
      </c>
      <c r="U20">
        <v>59.79</v>
      </c>
      <c r="V20">
        <v>46.03</v>
      </c>
      <c r="W20">
        <v>12.91</v>
      </c>
      <c r="X20">
        <v>12.91</v>
      </c>
      <c r="Y20">
        <v>1</v>
      </c>
      <c r="Z20">
        <v>1</v>
      </c>
      <c r="AC20" s="49">
        <v>37559</v>
      </c>
      <c r="AD20">
        <v>50</v>
      </c>
      <c r="AE20">
        <v>41.51</v>
      </c>
      <c r="AF20">
        <v>5.755</v>
      </c>
      <c r="AG20">
        <v>5.755</v>
      </c>
      <c r="AH20">
        <v>1</v>
      </c>
      <c r="AI20">
        <v>1</v>
      </c>
      <c r="AL20" s="49">
        <v>37550</v>
      </c>
      <c r="AM20">
        <v>66.54</v>
      </c>
      <c r="AN20">
        <v>43.34</v>
      </c>
      <c r="AO20">
        <v>14.94</v>
      </c>
      <c r="AP20">
        <v>14.94</v>
      </c>
      <c r="AQ20">
        <v>1</v>
      </c>
      <c r="AR20">
        <v>1</v>
      </c>
      <c r="AU20" s="49">
        <v>36097</v>
      </c>
      <c r="AV20" s="50">
        <v>76</v>
      </c>
      <c r="AW20">
        <v>52</v>
      </c>
      <c r="AX20">
        <v>24</v>
      </c>
      <c r="AY20">
        <v>24</v>
      </c>
      <c r="AZ20">
        <v>1</v>
      </c>
      <c r="BA20">
        <v>1</v>
      </c>
    </row>
    <row r="21" spans="2:53" ht="15">
      <c r="B21" s="49">
        <v>37540</v>
      </c>
      <c r="C21">
        <v>66.56</v>
      </c>
      <c r="D21">
        <v>48.94</v>
      </c>
      <c r="E21">
        <v>17.75</v>
      </c>
      <c r="F21">
        <v>17.75</v>
      </c>
      <c r="G21">
        <v>1</v>
      </c>
      <c r="H21">
        <v>1</v>
      </c>
      <c r="K21" s="49">
        <v>37560</v>
      </c>
      <c r="L21">
        <v>45.43</v>
      </c>
      <c r="M21">
        <v>40.66</v>
      </c>
      <c r="N21">
        <v>3.045</v>
      </c>
      <c r="O21">
        <v>3.045</v>
      </c>
      <c r="P21">
        <v>1</v>
      </c>
      <c r="Q21">
        <v>1</v>
      </c>
      <c r="T21" s="49">
        <v>37553</v>
      </c>
      <c r="U21">
        <v>46.1</v>
      </c>
      <c r="V21">
        <v>40.96</v>
      </c>
      <c r="W21">
        <v>3.53</v>
      </c>
      <c r="X21">
        <v>3.53</v>
      </c>
      <c r="Y21">
        <v>1</v>
      </c>
      <c r="Z21">
        <v>1</v>
      </c>
      <c r="AC21" s="49">
        <v>37560</v>
      </c>
      <c r="AD21">
        <v>45.32</v>
      </c>
      <c r="AE21">
        <v>40.52</v>
      </c>
      <c r="AF21">
        <v>2.92</v>
      </c>
      <c r="AG21">
        <v>2.92</v>
      </c>
      <c r="AH21">
        <v>1</v>
      </c>
      <c r="AI21">
        <v>1</v>
      </c>
      <c r="AL21" s="49">
        <v>37551</v>
      </c>
      <c r="AM21">
        <v>64.89</v>
      </c>
      <c r="AN21">
        <v>42.04</v>
      </c>
      <c r="AO21">
        <v>13.465</v>
      </c>
      <c r="AP21">
        <v>13.465</v>
      </c>
      <c r="AQ21">
        <v>1</v>
      </c>
      <c r="AR21">
        <v>1</v>
      </c>
      <c r="AU21" s="49">
        <v>36098</v>
      </c>
      <c r="AV21" s="50">
        <v>61</v>
      </c>
      <c r="AW21">
        <v>50</v>
      </c>
      <c r="AX21">
        <v>15.5</v>
      </c>
      <c r="AY21">
        <v>15.5</v>
      </c>
      <c r="AZ21">
        <v>1</v>
      </c>
      <c r="BA21">
        <v>1</v>
      </c>
    </row>
    <row r="22" spans="2:53" ht="15">
      <c r="B22" s="49">
        <v>37541</v>
      </c>
      <c r="C22">
        <v>64.54</v>
      </c>
      <c r="D22">
        <v>48</v>
      </c>
      <c r="E22">
        <v>16.27</v>
      </c>
      <c r="F22">
        <v>16.27</v>
      </c>
      <c r="G22">
        <v>1</v>
      </c>
      <c r="H22">
        <v>1</v>
      </c>
      <c r="K22" s="49">
        <v>37561</v>
      </c>
      <c r="L22">
        <v>41.98</v>
      </c>
      <c r="M22">
        <v>37.98</v>
      </c>
      <c r="N22">
        <v>-0.020000000000003126</v>
      </c>
      <c r="O22">
        <v>0</v>
      </c>
      <c r="P22">
        <v>0</v>
      </c>
      <c r="Q22">
        <v>1</v>
      </c>
      <c r="T22" s="49">
        <v>37554</v>
      </c>
      <c r="U22">
        <v>50.2</v>
      </c>
      <c r="V22">
        <v>39.57</v>
      </c>
      <c r="W22">
        <v>4.885000000000005</v>
      </c>
      <c r="X22">
        <v>4.885000000000005</v>
      </c>
      <c r="Y22">
        <v>1</v>
      </c>
      <c r="Z22">
        <v>1</v>
      </c>
      <c r="AC22" s="49">
        <v>37561</v>
      </c>
      <c r="AD22">
        <v>41.59</v>
      </c>
      <c r="AE22">
        <v>37.86</v>
      </c>
      <c r="AF22">
        <v>-0.2749999999999986</v>
      </c>
      <c r="AG22">
        <v>0</v>
      </c>
      <c r="AH22">
        <v>0</v>
      </c>
      <c r="AI22">
        <v>1</v>
      </c>
      <c r="AL22" s="49">
        <v>37552</v>
      </c>
      <c r="AM22">
        <v>59.79</v>
      </c>
      <c r="AN22">
        <v>46.03</v>
      </c>
      <c r="AO22">
        <v>12.91</v>
      </c>
      <c r="AP22">
        <v>12.91</v>
      </c>
      <c r="AQ22">
        <v>1</v>
      </c>
      <c r="AR22">
        <v>1</v>
      </c>
      <c r="AU22" s="49">
        <v>36099</v>
      </c>
      <c r="AV22" s="50">
        <v>69</v>
      </c>
      <c r="AW22">
        <v>55</v>
      </c>
      <c r="AX22">
        <v>22</v>
      </c>
      <c r="AY22">
        <v>22</v>
      </c>
      <c r="AZ22">
        <v>1</v>
      </c>
      <c r="BA22">
        <v>1</v>
      </c>
    </row>
    <row r="23" spans="2:53" ht="15">
      <c r="B23" s="49">
        <v>37542</v>
      </c>
      <c r="C23">
        <v>59.18</v>
      </c>
      <c r="D23">
        <v>39.42</v>
      </c>
      <c r="E23">
        <v>9.3</v>
      </c>
      <c r="F23">
        <v>9.3</v>
      </c>
      <c r="G23">
        <v>1</v>
      </c>
      <c r="H23">
        <v>1</v>
      </c>
      <c r="K23" s="49">
        <v>37562</v>
      </c>
      <c r="L23">
        <v>44.09</v>
      </c>
      <c r="M23">
        <v>37.75</v>
      </c>
      <c r="N23">
        <v>0.9200000000000017</v>
      </c>
      <c r="O23">
        <v>0.9200000000000017</v>
      </c>
      <c r="P23">
        <v>1</v>
      </c>
      <c r="Q23">
        <v>1</v>
      </c>
      <c r="T23" s="49">
        <v>37555</v>
      </c>
      <c r="U23">
        <v>53.1</v>
      </c>
      <c r="V23">
        <v>41.37</v>
      </c>
      <c r="W23">
        <v>7.235</v>
      </c>
      <c r="X23">
        <v>7.235</v>
      </c>
      <c r="Y23">
        <v>1</v>
      </c>
      <c r="Z23">
        <v>1</v>
      </c>
      <c r="AC23" s="49">
        <v>37562</v>
      </c>
      <c r="AD23">
        <v>43.97</v>
      </c>
      <c r="AE23">
        <v>37.28</v>
      </c>
      <c r="AF23">
        <v>0.625</v>
      </c>
      <c r="AG23">
        <v>0.625</v>
      </c>
      <c r="AH23">
        <v>1</v>
      </c>
      <c r="AI23">
        <v>1</v>
      </c>
      <c r="AL23" s="49">
        <v>37553</v>
      </c>
      <c r="AM23">
        <v>46.1</v>
      </c>
      <c r="AN23">
        <v>40.96</v>
      </c>
      <c r="AO23">
        <v>3.53</v>
      </c>
      <c r="AP23">
        <v>3.53</v>
      </c>
      <c r="AQ23">
        <v>1</v>
      </c>
      <c r="AR23">
        <v>1</v>
      </c>
      <c r="AU23" s="49">
        <v>36100</v>
      </c>
      <c r="AV23" s="50">
        <v>57</v>
      </c>
      <c r="AW23">
        <v>52</v>
      </c>
      <c r="AX23">
        <v>14.5</v>
      </c>
      <c r="AY23">
        <v>14.5</v>
      </c>
      <c r="AZ23">
        <v>1</v>
      </c>
      <c r="BA23">
        <v>1</v>
      </c>
    </row>
    <row r="24" spans="2:53" ht="15">
      <c r="B24" s="49">
        <v>37543</v>
      </c>
      <c r="C24">
        <v>65.3</v>
      </c>
      <c r="D24">
        <v>36.3</v>
      </c>
      <c r="E24">
        <v>10.8</v>
      </c>
      <c r="F24">
        <v>10.8</v>
      </c>
      <c r="G24">
        <v>1</v>
      </c>
      <c r="H24">
        <v>1</v>
      </c>
      <c r="K24" s="49">
        <v>37563</v>
      </c>
      <c r="L24">
        <v>52.93</v>
      </c>
      <c r="M24">
        <v>32.82</v>
      </c>
      <c r="N24">
        <v>2.875</v>
      </c>
      <c r="O24">
        <v>2.875</v>
      </c>
      <c r="P24">
        <v>1</v>
      </c>
      <c r="Q24">
        <v>1</v>
      </c>
      <c r="T24" s="49">
        <v>37556</v>
      </c>
      <c r="U24">
        <v>48.79</v>
      </c>
      <c r="V24">
        <v>44.07</v>
      </c>
      <c r="W24">
        <v>6.43</v>
      </c>
      <c r="X24">
        <v>6.43</v>
      </c>
      <c r="Y24">
        <v>1</v>
      </c>
      <c r="Z24">
        <v>1</v>
      </c>
      <c r="AC24" s="49">
        <v>37563</v>
      </c>
      <c r="AD24">
        <v>52.12</v>
      </c>
      <c r="AE24">
        <v>34.74</v>
      </c>
      <c r="AF24">
        <v>3.43</v>
      </c>
      <c r="AG24">
        <v>3.43</v>
      </c>
      <c r="AH24">
        <v>1</v>
      </c>
      <c r="AI24">
        <v>1</v>
      </c>
      <c r="AL24" s="49">
        <v>37554</v>
      </c>
      <c r="AM24">
        <v>50.2</v>
      </c>
      <c r="AN24">
        <v>39.57</v>
      </c>
      <c r="AO24">
        <v>4.885000000000005</v>
      </c>
      <c r="AP24">
        <v>4.885000000000005</v>
      </c>
      <c r="AQ24">
        <v>1</v>
      </c>
      <c r="AR24">
        <v>1</v>
      </c>
      <c r="AU24" s="49">
        <v>36101</v>
      </c>
      <c r="AV24" s="50">
        <v>57</v>
      </c>
      <c r="AW24">
        <v>50</v>
      </c>
      <c r="AX24">
        <v>13.5</v>
      </c>
      <c r="AY24">
        <v>13.5</v>
      </c>
      <c r="AZ24">
        <v>1</v>
      </c>
      <c r="BA24">
        <v>1</v>
      </c>
    </row>
    <row r="25" spans="2:53" ht="15">
      <c r="B25" s="49">
        <v>37544</v>
      </c>
      <c r="C25">
        <v>64.54</v>
      </c>
      <c r="D25">
        <v>41.25</v>
      </c>
      <c r="E25">
        <v>12.895</v>
      </c>
      <c r="F25">
        <v>12.895</v>
      </c>
      <c r="G25">
        <v>1</v>
      </c>
      <c r="H25">
        <v>1</v>
      </c>
      <c r="K25" s="49">
        <v>37564</v>
      </c>
      <c r="L25">
        <v>52.39</v>
      </c>
      <c r="M25">
        <v>28.31</v>
      </c>
      <c r="N25">
        <v>0.3500000000000014</v>
      </c>
      <c r="O25">
        <v>0.3500000000000014</v>
      </c>
      <c r="P25">
        <v>1</v>
      </c>
      <c r="Q25">
        <v>1</v>
      </c>
      <c r="T25" s="49">
        <v>37557</v>
      </c>
      <c r="U25">
        <v>53.55</v>
      </c>
      <c r="V25">
        <v>48.58</v>
      </c>
      <c r="W25">
        <v>11.065</v>
      </c>
      <c r="X25">
        <v>11.065</v>
      </c>
      <c r="Y25">
        <v>1</v>
      </c>
      <c r="Z25">
        <v>1</v>
      </c>
      <c r="AC25" s="49">
        <v>37564</v>
      </c>
      <c r="AD25">
        <v>52.2</v>
      </c>
      <c r="AE25">
        <v>32.25</v>
      </c>
      <c r="AF25">
        <v>2.225</v>
      </c>
      <c r="AG25">
        <v>2.225</v>
      </c>
      <c r="AH25">
        <v>1</v>
      </c>
      <c r="AI25">
        <v>1</v>
      </c>
      <c r="AL25" s="49">
        <v>37555</v>
      </c>
      <c r="AM25">
        <v>53.1</v>
      </c>
      <c r="AN25">
        <v>41.37</v>
      </c>
      <c r="AO25">
        <v>7.235</v>
      </c>
      <c r="AP25">
        <v>7.235</v>
      </c>
      <c r="AQ25">
        <v>1</v>
      </c>
      <c r="AR25">
        <v>1</v>
      </c>
      <c r="AU25" s="49">
        <v>36102</v>
      </c>
      <c r="AV25" s="50">
        <v>54</v>
      </c>
      <c r="AW25">
        <v>45</v>
      </c>
      <c r="AX25">
        <v>9.5</v>
      </c>
      <c r="AY25">
        <v>9.5</v>
      </c>
      <c r="AZ25">
        <v>1</v>
      </c>
      <c r="BA25">
        <v>1</v>
      </c>
    </row>
    <row r="26" spans="2:53" ht="15">
      <c r="B26" s="49">
        <v>37545</v>
      </c>
      <c r="C26">
        <v>53.04</v>
      </c>
      <c r="D26">
        <v>37.24</v>
      </c>
      <c r="E26">
        <v>5.14</v>
      </c>
      <c r="F26">
        <v>5.14</v>
      </c>
      <c r="G26">
        <v>1</v>
      </c>
      <c r="H26">
        <v>1</v>
      </c>
      <c r="K26" s="49">
        <v>37565</v>
      </c>
      <c r="L26">
        <v>54.07</v>
      </c>
      <c r="M26">
        <v>36.62</v>
      </c>
      <c r="N26">
        <v>5.345</v>
      </c>
      <c r="O26">
        <v>5.345</v>
      </c>
      <c r="P26">
        <v>1</v>
      </c>
      <c r="Q26">
        <v>1</v>
      </c>
      <c r="T26" s="49">
        <v>37558</v>
      </c>
      <c r="U26">
        <v>52.03</v>
      </c>
      <c r="V26">
        <v>46.96</v>
      </c>
      <c r="W26">
        <v>9.495</v>
      </c>
      <c r="X26">
        <v>9.495</v>
      </c>
      <c r="Y26">
        <v>1</v>
      </c>
      <c r="Z26">
        <v>1</v>
      </c>
      <c r="AC26" s="49">
        <v>37565</v>
      </c>
      <c r="AD26">
        <v>53.15</v>
      </c>
      <c r="AE26">
        <v>39.02</v>
      </c>
      <c r="AF26">
        <v>6.085</v>
      </c>
      <c r="AG26">
        <v>6.085</v>
      </c>
      <c r="AH26">
        <v>1</v>
      </c>
      <c r="AI26">
        <v>1</v>
      </c>
      <c r="AL26" s="49">
        <v>37556</v>
      </c>
      <c r="AM26">
        <v>48.79</v>
      </c>
      <c r="AN26">
        <v>44.07</v>
      </c>
      <c r="AO26">
        <v>6.43</v>
      </c>
      <c r="AP26">
        <v>6.43</v>
      </c>
      <c r="AQ26">
        <v>1</v>
      </c>
      <c r="AR26">
        <v>1</v>
      </c>
      <c r="AU26" s="49">
        <v>36103</v>
      </c>
      <c r="AV26" s="50">
        <v>45</v>
      </c>
      <c r="AW26">
        <v>41</v>
      </c>
      <c r="AX26">
        <v>3</v>
      </c>
      <c r="AY26">
        <v>3</v>
      </c>
      <c r="AZ26">
        <v>1</v>
      </c>
      <c r="BA26">
        <v>1</v>
      </c>
    </row>
    <row r="27" spans="2:53" ht="15">
      <c r="B27" s="49">
        <v>37546</v>
      </c>
      <c r="C27">
        <v>65.93</v>
      </c>
      <c r="D27">
        <v>33.9</v>
      </c>
      <c r="E27">
        <v>9.915000000000006</v>
      </c>
      <c r="F27">
        <v>9.915000000000006</v>
      </c>
      <c r="G27">
        <v>1</v>
      </c>
      <c r="H27">
        <v>1</v>
      </c>
      <c r="K27" s="49">
        <v>37566</v>
      </c>
      <c r="L27">
        <v>64.58</v>
      </c>
      <c r="M27">
        <v>29.57</v>
      </c>
      <c r="N27">
        <v>7.075</v>
      </c>
      <c r="O27">
        <v>7.075</v>
      </c>
      <c r="P27">
        <v>1</v>
      </c>
      <c r="Q27">
        <v>1</v>
      </c>
      <c r="T27" s="49">
        <v>37559</v>
      </c>
      <c r="U27">
        <v>50.56</v>
      </c>
      <c r="V27">
        <v>41.35</v>
      </c>
      <c r="W27">
        <v>5.955</v>
      </c>
      <c r="X27">
        <v>5.955</v>
      </c>
      <c r="Y27">
        <v>1</v>
      </c>
      <c r="Z27">
        <v>1</v>
      </c>
      <c r="AC27" s="49">
        <v>37566</v>
      </c>
      <c r="AD27">
        <v>64.09</v>
      </c>
      <c r="AE27">
        <v>31.54</v>
      </c>
      <c r="AF27">
        <v>7.815</v>
      </c>
      <c r="AG27">
        <v>7.815</v>
      </c>
      <c r="AH27">
        <v>1</v>
      </c>
      <c r="AI27">
        <v>1</v>
      </c>
      <c r="AL27" s="49">
        <v>37557</v>
      </c>
      <c r="AM27">
        <v>53.55</v>
      </c>
      <c r="AN27">
        <v>48.58</v>
      </c>
      <c r="AO27">
        <v>11.065</v>
      </c>
      <c r="AP27">
        <v>11.065</v>
      </c>
      <c r="AQ27">
        <v>1</v>
      </c>
      <c r="AR27">
        <v>1</v>
      </c>
      <c r="AU27" s="49">
        <v>36104</v>
      </c>
      <c r="AV27" s="50">
        <v>45</v>
      </c>
      <c r="AW27">
        <v>41</v>
      </c>
      <c r="AX27">
        <v>3</v>
      </c>
      <c r="AY27">
        <v>3</v>
      </c>
      <c r="AZ27">
        <v>1</v>
      </c>
      <c r="BA27">
        <v>1</v>
      </c>
    </row>
    <row r="28" spans="2:53" ht="15">
      <c r="B28" s="49">
        <v>37547</v>
      </c>
      <c r="C28">
        <v>70.65</v>
      </c>
      <c r="D28">
        <v>54.84</v>
      </c>
      <c r="E28">
        <v>22.745</v>
      </c>
      <c r="F28">
        <v>22.745</v>
      </c>
      <c r="G28">
        <v>1</v>
      </c>
      <c r="H28">
        <v>1</v>
      </c>
      <c r="K28" s="49">
        <v>37567</v>
      </c>
      <c r="L28">
        <v>76.26</v>
      </c>
      <c r="M28">
        <v>31.15</v>
      </c>
      <c r="N28">
        <v>13.705</v>
      </c>
      <c r="O28">
        <v>13.705</v>
      </c>
      <c r="P28">
        <v>1</v>
      </c>
      <c r="Q28">
        <v>1</v>
      </c>
      <c r="T28" s="49">
        <v>37560</v>
      </c>
      <c r="U28">
        <v>45.43</v>
      </c>
      <c r="V28">
        <v>40.66</v>
      </c>
      <c r="W28">
        <v>3.045</v>
      </c>
      <c r="X28">
        <v>3.045</v>
      </c>
      <c r="Y28">
        <v>1</v>
      </c>
      <c r="Z28">
        <v>1</v>
      </c>
      <c r="AC28" s="49">
        <v>37567</v>
      </c>
      <c r="AD28">
        <v>72.88</v>
      </c>
      <c r="AE28">
        <v>40.02</v>
      </c>
      <c r="AF28">
        <v>16.45</v>
      </c>
      <c r="AG28">
        <v>16.45</v>
      </c>
      <c r="AH28">
        <v>1</v>
      </c>
      <c r="AI28">
        <v>1</v>
      </c>
      <c r="AL28" s="49">
        <v>37558</v>
      </c>
      <c r="AM28">
        <v>52.03</v>
      </c>
      <c r="AN28">
        <v>46.96</v>
      </c>
      <c r="AO28">
        <v>9.495</v>
      </c>
      <c r="AP28">
        <v>9.495</v>
      </c>
      <c r="AQ28">
        <v>1</v>
      </c>
      <c r="AR28">
        <v>1</v>
      </c>
      <c r="AU28" s="49">
        <v>36105</v>
      </c>
      <c r="AV28" s="50">
        <v>49</v>
      </c>
      <c r="AW28">
        <v>40</v>
      </c>
      <c r="AX28">
        <v>4.5</v>
      </c>
      <c r="AY28">
        <v>4.5</v>
      </c>
      <c r="AZ28">
        <v>1</v>
      </c>
      <c r="BA28">
        <v>1</v>
      </c>
    </row>
    <row r="29" spans="2:53" ht="15">
      <c r="B29" s="49">
        <v>37548</v>
      </c>
      <c r="C29">
        <v>60.4</v>
      </c>
      <c r="D29">
        <v>45.97</v>
      </c>
      <c r="E29">
        <v>13.185</v>
      </c>
      <c r="F29">
        <v>13.185</v>
      </c>
      <c r="G29">
        <v>1</v>
      </c>
      <c r="H29">
        <v>1</v>
      </c>
      <c r="K29" s="49">
        <v>37568</v>
      </c>
      <c r="L29">
        <v>74.43</v>
      </c>
      <c r="M29">
        <v>53.35</v>
      </c>
      <c r="N29">
        <v>23.89</v>
      </c>
      <c r="O29">
        <v>23.89</v>
      </c>
      <c r="P29">
        <v>1</v>
      </c>
      <c r="Q29">
        <v>1</v>
      </c>
      <c r="T29" s="49">
        <v>37561</v>
      </c>
      <c r="U29">
        <v>41.98</v>
      </c>
      <c r="V29">
        <v>37.98</v>
      </c>
      <c r="W29">
        <v>-0.020000000000003126</v>
      </c>
      <c r="X29">
        <v>0</v>
      </c>
      <c r="Y29">
        <v>0</v>
      </c>
      <c r="Z29">
        <v>1</v>
      </c>
      <c r="AC29" s="49">
        <v>37568</v>
      </c>
      <c r="AD29">
        <v>72.72</v>
      </c>
      <c r="AE29">
        <v>50.65</v>
      </c>
      <c r="AF29">
        <v>21.685</v>
      </c>
      <c r="AG29">
        <v>21.685</v>
      </c>
      <c r="AH29">
        <v>1</v>
      </c>
      <c r="AI29">
        <v>1</v>
      </c>
      <c r="AL29" s="49">
        <v>37559</v>
      </c>
      <c r="AM29">
        <v>50.56</v>
      </c>
      <c r="AN29">
        <v>41.35</v>
      </c>
      <c r="AO29">
        <v>5.955</v>
      </c>
      <c r="AP29">
        <v>5.955</v>
      </c>
      <c r="AQ29">
        <v>1</v>
      </c>
      <c r="AR29">
        <v>1</v>
      </c>
      <c r="AU29" s="49">
        <v>36106</v>
      </c>
      <c r="AV29" s="50">
        <v>49</v>
      </c>
      <c r="AW29">
        <v>45</v>
      </c>
      <c r="AX29">
        <v>7</v>
      </c>
      <c r="AY29">
        <v>7</v>
      </c>
      <c r="AZ29">
        <v>1</v>
      </c>
      <c r="BA29">
        <v>1</v>
      </c>
    </row>
    <row r="30" spans="2:53" ht="15">
      <c r="B30" s="49">
        <v>37549</v>
      </c>
      <c r="C30">
        <v>62.02</v>
      </c>
      <c r="D30">
        <v>39.43</v>
      </c>
      <c r="E30">
        <v>10.725</v>
      </c>
      <c r="F30">
        <v>10.725</v>
      </c>
      <c r="G30">
        <v>1</v>
      </c>
      <c r="H30">
        <v>1</v>
      </c>
      <c r="K30" s="49">
        <v>37569</v>
      </c>
      <c r="L30">
        <v>81.82</v>
      </c>
      <c r="M30">
        <v>50.27</v>
      </c>
      <c r="N30">
        <v>26.045</v>
      </c>
      <c r="O30">
        <v>26.045</v>
      </c>
      <c r="P30">
        <v>1</v>
      </c>
      <c r="Q30">
        <v>1</v>
      </c>
      <c r="T30" s="49">
        <v>37562</v>
      </c>
      <c r="U30">
        <v>44.09</v>
      </c>
      <c r="V30">
        <v>37.75</v>
      </c>
      <c r="W30">
        <v>0.9200000000000017</v>
      </c>
      <c r="X30">
        <v>0.9200000000000017</v>
      </c>
      <c r="Y30">
        <v>1</v>
      </c>
      <c r="Z30">
        <v>1</v>
      </c>
      <c r="AC30" s="49">
        <v>37569</v>
      </c>
      <c r="AD30">
        <v>81.23</v>
      </c>
      <c r="AE30">
        <v>57.88</v>
      </c>
      <c r="AF30">
        <v>29.555</v>
      </c>
      <c r="AG30">
        <v>29.555</v>
      </c>
      <c r="AH30">
        <v>1</v>
      </c>
      <c r="AI30">
        <v>1</v>
      </c>
      <c r="AL30" s="49">
        <v>37560</v>
      </c>
      <c r="AM30">
        <v>45.43</v>
      </c>
      <c r="AN30">
        <v>40.66</v>
      </c>
      <c r="AO30">
        <v>3.045</v>
      </c>
      <c r="AP30">
        <v>3.045</v>
      </c>
      <c r="AQ30">
        <v>1</v>
      </c>
      <c r="AR30">
        <v>1</v>
      </c>
      <c r="AU30" s="49">
        <v>36107</v>
      </c>
      <c r="AV30" s="50">
        <v>55</v>
      </c>
      <c r="AW30">
        <v>49</v>
      </c>
      <c r="AX30">
        <v>12</v>
      </c>
      <c r="AY30">
        <v>12</v>
      </c>
      <c r="AZ30">
        <v>1</v>
      </c>
      <c r="BA30">
        <v>1</v>
      </c>
    </row>
    <row r="31" spans="2:53" ht="15">
      <c r="B31" s="49">
        <v>37550</v>
      </c>
      <c r="C31">
        <v>61.57</v>
      </c>
      <c r="D31">
        <v>44.31</v>
      </c>
      <c r="E31">
        <v>12.94</v>
      </c>
      <c r="F31">
        <v>12.94</v>
      </c>
      <c r="G31">
        <v>1</v>
      </c>
      <c r="H31">
        <v>1</v>
      </c>
      <c r="K31" s="49">
        <v>37570</v>
      </c>
      <c r="L31">
        <v>65.37</v>
      </c>
      <c r="M31">
        <v>37.95</v>
      </c>
      <c r="N31">
        <v>11.66</v>
      </c>
      <c r="O31">
        <v>11.66</v>
      </c>
      <c r="P31">
        <v>1</v>
      </c>
      <c r="Q31">
        <v>1</v>
      </c>
      <c r="T31" s="49">
        <v>37563</v>
      </c>
      <c r="U31">
        <v>52.93</v>
      </c>
      <c r="V31">
        <v>32.82</v>
      </c>
      <c r="W31">
        <v>2.875</v>
      </c>
      <c r="X31">
        <v>2.875</v>
      </c>
      <c r="Y31">
        <v>1</v>
      </c>
      <c r="Z31">
        <v>1</v>
      </c>
      <c r="AC31" s="49">
        <v>37570</v>
      </c>
      <c r="AD31">
        <v>65.05</v>
      </c>
      <c r="AE31">
        <v>43.38</v>
      </c>
      <c r="AF31">
        <v>14.215</v>
      </c>
      <c r="AG31">
        <v>14.215</v>
      </c>
      <c r="AH31">
        <v>1</v>
      </c>
      <c r="AI31">
        <v>1</v>
      </c>
      <c r="AL31" s="49">
        <v>37561</v>
      </c>
      <c r="AM31">
        <v>41.98</v>
      </c>
      <c r="AN31">
        <v>37.98</v>
      </c>
      <c r="AO31">
        <v>-0.020000000000003126</v>
      </c>
      <c r="AP31">
        <v>0</v>
      </c>
      <c r="AQ31">
        <v>0</v>
      </c>
      <c r="AR31">
        <v>1</v>
      </c>
      <c r="AU31" s="49">
        <v>36108</v>
      </c>
      <c r="AV31" s="50">
        <v>71</v>
      </c>
      <c r="AW31">
        <v>48</v>
      </c>
      <c r="AX31">
        <v>19.5</v>
      </c>
      <c r="AY31">
        <v>19.5</v>
      </c>
      <c r="AZ31">
        <v>1</v>
      </c>
      <c r="BA31">
        <v>1</v>
      </c>
    </row>
    <row r="32" spans="2:53" ht="15">
      <c r="B32" s="49">
        <v>37551</v>
      </c>
      <c r="C32">
        <v>59.23</v>
      </c>
      <c r="D32">
        <v>51.55</v>
      </c>
      <c r="E32">
        <v>15.39</v>
      </c>
      <c r="F32">
        <v>15.39</v>
      </c>
      <c r="G32">
        <v>1</v>
      </c>
      <c r="H32">
        <v>1</v>
      </c>
      <c r="K32" s="49">
        <v>37571</v>
      </c>
      <c r="L32">
        <v>59.86</v>
      </c>
      <c r="M32">
        <v>34.45</v>
      </c>
      <c r="N32">
        <v>7.155</v>
      </c>
      <c r="O32">
        <v>7.155</v>
      </c>
      <c r="P32">
        <v>1</v>
      </c>
      <c r="Q32">
        <v>1</v>
      </c>
      <c r="T32" s="49">
        <v>37564</v>
      </c>
      <c r="U32">
        <v>52.39</v>
      </c>
      <c r="V32">
        <v>28.31</v>
      </c>
      <c r="W32">
        <v>0.3500000000000014</v>
      </c>
      <c r="X32">
        <v>0.3500000000000014</v>
      </c>
      <c r="Y32">
        <v>1</v>
      </c>
      <c r="Z32">
        <v>1</v>
      </c>
      <c r="AC32" s="49">
        <v>37571</v>
      </c>
      <c r="AD32">
        <v>59.95</v>
      </c>
      <c r="AE32">
        <v>36.65</v>
      </c>
      <c r="AF32">
        <v>8.3</v>
      </c>
      <c r="AG32">
        <v>8.3</v>
      </c>
      <c r="AH32">
        <v>1</v>
      </c>
      <c r="AI32">
        <v>1</v>
      </c>
      <c r="AL32" s="49">
        <v>37562</v>
      </c>
      <c r="AM32">
        <v>44.09</v>
      </c>
      <c r="AN32">
        <v>37.75</v>
      </c>
      <c r="AO32">
        <v>0.9200000000000017</v>
      </c>
      <c r="AP32">
        <v>0.9200000000000017</v>
      </c>
      <c r="AQ32">
        <v>1</v>
      </c>
      <c r="AR32">
        <v>1</v>
      </c>
      <c r="AU32" s="49">
        <v>36109</v>
      </c>
      <c r="AV32" s="50">
        <v>55</v>
      </c>
      <c r="AW32">
        <v>32</v>
      </c>
      <c r="AX32">
        <v>3.5</v>
      </c>
      <c r="AY32">
        <v>3.5</v>
      </c>
      <c r="AZ32">
        <v>1</v>
      </c>
      <c r="BA32">
        <v>1</v>
      </c>
    </row>
    <row r="33" spans="2:53" ht="15">
      <c r="B33" s="49">
        <v>37552</v>
      </c>
      <c r="C33">
        <v>53.06</v>
      </c>
      <c r="D33">
        <v>39.16</v>
      </c>
      <c r="E33">
        <v>6.11</v>
      </c>
      <c r="F33">
        <v>6.11</v>
      </c>
      <c r="G33">
        <v>1</v>
      </c>
      <c r="H33">
        <v>1</v>
      </c>
      <c r="K33" s="49">
        <v>37572</v>
      </c>
      <c r="L33">
        <v>60.78</v>
      </c>
      <c r="M33">
        <v>35.02</v>
      </c>
      <c r="N33">
        <v>7.900000000000006</v>
      </c>
      <c r="O33">
        <v>7.900000000000006</v>
      </c>
      <c r="P33">
        <v>1</v>
      </c>
      <c r="Q33">
        <v>1</v>
      </c>
      <c r="T33" s="49">
        <v>37565</v>
      </c>
      <c r="U33">
        <v>54.07</v>
      </c>
      <c r="V33">
        <v>36.62</v>
      </c>
      <c r="W33">
        <v>5.345</v>
      </c>
      <c r="X33">
        <v>5.345</v>
      </c>
      <c r="Y33">
        <v>1</v>
      </c>
      <c r="Z33">
        <v>1</v>
      </c>
      <c r="AC33" s="49">
        <v>37572</v>
      </c>
      <c r="AD33">
        <v>60.01</v>
      </c>
      <c r="AE33">
        <v>38.65</v>
      </c>
      <c r="AF33">
        <v>9.33</v>
      </c>
      <c r="AG33">
        <v>9.33</v>
      </c>
      <c r="AH33">
        <v>1</v>
      </c>
      <c r="AI33">
        <v>1</v>
      </c>
      <c r="AL33" s="49">
        <v>37563</v>
      </c>
      <c r="AM33">
        <v>52.93</v>
      </c>
      <c r="AN33">
        <v>32.82</v>
      </c>
      <c r="AO33">
        <v>2.875</v>
      </c>
      <c r="AP33">
        <v>2.875</v>
      </c>
      <c r="AQ33">
        <v>1</v>
      </c>
      <c r="AR33">
        <v>1</v>
      </c>
      <c r="AU33" s="49">
        <v>36110</v>
      </c>
      <c r="AV33" s="50">
        <v>62</v>
      </c>
      <c r="AW33">
        <v>29</v>
      </c>
      <c r="AX33">
        <v>5.5</v>
      </c>
      <c r="AY33">
        <v>5.5</v>
      </c>
      <c r="AZ33">
        <v>1</v>
      </c>
      <c r="BA33">
        <v>1</v>
      </c>
    </row>
    <row r="34" spans="2:53" ht="15">
      <c r="B34" s="49">
        <v>37553</v>
      </c>
      <c r="C34">
        <v>39.15</v>
      </c>
      <c r="D34">
        <v>36.26</v>
      </c>
      <c r="E34">
        <v>-2.295</v>
      </c>
      <c r="F34">
        <v>0</v>
      </c>
      <c r="G34">
        <v>0</v>
      </c>
      <c r="H34">
        <v>1</v>
      </c>
      <c r="K34" s="49">
        <v>37573</v>
      </c>
      <c r="L34">
        <v>68.4</v>
      </c>
      <c r="M34">
        <v>38.03</v>
      </c>
      <c r="N34">
        <v>13.215</v>
      </c>
      <c r="O34">
        <v>13.215</v>
      </c>
      <c r="P34">
        <v>1</v>
      </c>
      <c r="Q34">
        <v>1</v>
      </c>
      <c r="T34" s="49">
        <v>37566</v>
      </c>
      <c r="U34">
        <v>64.58</v>
      </c>
      <c r="V34">
        <v>29.57</v>
      </c>
      <c r="W34">
        <v>7.075</v>
      </c>
      <c r="X34">
        <v>7.075</v>
      </c>
      <c r="Y34">
        <v>1</v>
      </c>
      <c r="Z34">
        <v>1</v>
      </c>
      <c r="AC34" s="49">
        <v>37573</v>
      </c>
      <c r="AD34">
        <v>66.36</v>
      </c>
      <c r="AE34">
        <v>38.11</v>
      </c>
      <c r="AF34">
        <v>12.235</v>
      </c>
      <c r="AG34">
        <v>12.235</v>
      </c>
      <c r="AH34">
        <v>1</v>
      </c>
      <c r="AI34">
        <v>1</v>
      </c>
      <c r="AL34" s="49">
        <v>37564</v>
      </c>
      <c r="AM34">
        <v>52.39</v>
      </c>
      <c r="AN34">
        <v>28.31</v>
      </c>
      <c r="AO34">
        <v>0.3500000000000014</v>
      </c>
      <c r="AP34">
        <v>0.3500000000000014</v>
      </c>
      <c r="AQ34">
        <v>1</v>
      </c>
      <c r="AR34">
        <v>1</v>
      </c>
      <c r="AU34" s="49">
        <v>36111</v>
      </c>
      <c r="AV34" s="50">
        <v>57</v>
      </c>
      <c r="AW34">
        <v>45</v>
      </c>
      <c r="AX34">
        <v>11</v>
      </c>
      <c r="AY34">
        <v>11</v>
      </c>
      <c r="AZ34">
        <v>1</v>
      </c>
      <c r="BA34">
        <v>1</v>
      </c>
    </row>
    <row r="35" spans="2:53" ht="15">
      <c r="B35" s="49">
        <v>37554</v>
      </c>
      <c r="C35">
        <v>49.1</v>
      </c>
      <c r="D35">
        <v>36.94</v>
      </c>
      <c r="E35">
        <v>3.02</v>
      </c>
      <c r="F35">
        <v>3.02</v>
      </c>
      <c r="G35">
        <v>1</v>
      </c>
      <c r="H35">
        <v>1</v>
      </c>
      <c r="K35" s="49">
        <v>37574</v>
      </c>
      <c r="L35">
        <v>55.76</v>
      </c>
      <c r="M35">
        <v>42.16</v>
      </c>
      <c r="N35">
        <v>8.959999999999994</v>
      </c>
      <c r="O35">
        <v>8.959999999999994</v>
      </c>
      <c r="P35">
        <v>1</v>
      </c>
      <c r="Q35">
        <v>1</v>
      </c>
      <c r="T35" s="49">
        <v>37567</v>
      </c>
      <c r="U35">
        <v>76.26</v>
      </c>
      <c r="V35">
        <v>31.15</v>
      </c>
      <c r="W35">
        <v>13.705</v>
      </c>
      <c r="X35">
        <v>13.705</v>
      </c>
      <c r="Y35">
        <v>1</v>
      </c>
      <c r="Z35">
        <v>1</v>
      </c>
      <c r="AC35" s="49">
        <v>37574</v>
      </c>
      <c r="AD35">
        <v>55.83</v>
      </c>
      <c r="AE35">
        <v>41.4</v>
      </c>
      <c r="AF35">
        <v>8.615</v>
      </c>
      <c r="AG35">
        <v>8.615</v>
      </c>
      <c r="AH35">
        <v>1</v>
      </c>
      <c r="AI35">
        <v>1</v>
      </c>
      <c r="AL35" s="49">
        <v>37565</v>
      </c>
      <c r="AM35">
        <v>54.07</v>
      </c>
      <c r="AN35">
        <v>36.62</v>
      </c>
      <c r="AO35">
        <v>5.345</v>
      </c>
      <c r="AP35">
        <v>5.345</v>
      </c>
      <c r="AQ35">
        <v>1</v>
      </c>
      <c r="AR35">
        <v>1</v>
      </c>
      <c r="AU35" s="49">
        <v>36112</v>
      </c>
      <c r="AV35" s="50">
        <v>58</v>
      </c>
      <c r="AW35">
        <v>44</v>
      </c>
      <c r="AX35">
        <v>11</v>
      </c>
      <c r="AY35">
        <v>11</v>
      </c>
      <c r="AZ35">
        <v>1</v>
      </c>
      <c r="BA35">
        <v>1</v>
      </c>
    </row>
    <row r="36" spans="2:53" ht="15">
      <c r="B36" s="49">
        <v>37555</v>
      </c>
      <c r="C36">
        <v>46.07</v>
      </c>
      <c r="D36">
        <v>42.28</v>
      </c>
      <c r="E36">
        <v>4.175</v>
      </c>
      <c r="F36">
        <v>4.175</v>
      </c>
      <c r="G36">
        <v>1</v>
      </c>
      <c r="H36">
        <v>1</v>
      </c>
      <c r="K36" s="49">
        <v>37575</v>
      </c>
      <c r="L36">
        <v>52.59</v>
      </c>
      <c r="M36">
        <v>33.77</v>
      </c>
      <c r="N36">
        <v>3.180000000000007</v>
      </c>
      <c r="O36">
        <v>3.180000000000007</v>
      </c>
      <c r="P36">
        <v>1</v>
      </c>
      <c r="Q36">
        <v>1</v>
      </c>
      <c r="T36" s="49">
        <v>37568</v>
      </c>
      <c r="U36">
        <v>74.43</v>
      </c>
      <c r="V36">
        <v>53.35</v>
      </c>
      <c r="W36">
        <v>23.89</v>
      </c>
      <c r="X36">
        <v>23.89</v>
      </c>
      <c r="Y36">
        <v>1</v>
      </c>
      <c r="Z36">
        <v>1</v>
      </c>
      <c r="AC36" s="49">
        <v>37575</v>
      </c>
      <c r="AD36">
        <v>52.65</v>
      </c>
      <c r="AE36">
        <v>34.81</v>
      </c>
      <c r="AF36">
        <v>3.73</v>
      </c>
      <c r="AG36">
        <v>3.73</v>
      </c>
      <c r="AH36">
        <v>1</v>
      </c>
      <c r="AI36">
        <v>1</v>
      </c>
      <c r="AL36" s="49">
        <v>37566</v>
      </c>
      <c r="AM36">
        <v>64.58</v>
      </c>
      <c r="AN36">
        <v>29.57</v>
      </c>
      <c r="AO36">
        <v>7.075</v>
      </c>
      <c r="AP36">
        <v>7.075</v>
      </c>
      <c r="AQ36">
        <v>1</v>
      </c>
      <c r="AR36">
        <v>1</v>
      </c>
      <c r="AU36" s="49">
        <v>36113</v>
      </c>
      <c r="AV36" s="50">
        <v>60</v>
      </c>
      <c r="AW36">
        <v>41</v>
      </c>
      <c r="AX36">
        <v>10.5</v>
      </c>
      <c r="AY36">
        <v>10.5</v>
      </c>
      <c r="AZ36">
        <v>1</v>
      </c>
      <c r="BA36">
        <v>1</v>
      </c>
    </row>
    <row r="37" spans="2:53" ht="15">
      <c r="B37" s="49">
        <v>37556</v>
      </c>
      <c r="C37">
        <v>48.61</v>
      </c>
      <c r="D37">
        <v>42.27</v>
      </c>
      <c r="E37">
        <v>5.44</v>
      </c>
      <c r="F37">
        <v>5.44</v>
      </c>
      <c r="G37">
        <v>1</v>
      </c>
      <c r="H37">
        <v>1</v>
      </c>
      <c r="K37" s="49">
        <v>37576</v>
      </c>
      <c r="L37">
        <v>59.05</v>
      </c>
      <c r="M37">
        <v>28.09</v>
      </c>
      <c r="N37">
        <v>3.57</v>
      </c>
      <c r="O37">
        <v>3.57</v>
      </c>
      <c r="P37">
        <v>1</v>
      </c>
      <c r="Q37">
        <v>1</v>
      </c>
      <c r="T37" s="49">
        <v>37569</v>
      </c>
      <c r="U37">
        <v>81.82</v>
      </c>
      <c r="V37">
        <v>50.27</v>
      </c>
      <c r="W37">
        <v>26.045</v>
      </c>
      <c r="X37">
        <v>26.045</v>
      </c>
      <c r="Y37">
        <v>1</v>
      </c>
      <c r="Z37">
        <v>1</v>
      </c>
      <c r="AC37" s="49">
        <v>37576</v>
      </c>
      <c r="AD37">
        <v>58.78</v>
      </c>
      <c r="AE37">
        <v>29.46</v>
      </c>
      <c r="AF37">
        <v>4.12</v>
      </c>
      <c r="AG37">
        <v>4.12</v>
      </c>
      <c r="AH37">
        <v>1</v>
      </c>
      <c r="AI37">
        <v>1</v>
      </c>
      <c r="AL37" s="49">
        <v>37567</v>
      </c>
      <c r="AM37">
        <v>76.26</v>
      </c>
      <c r="AN37">
        <v>31.15</v>
      </c>
      <c r="AO37">
        <v>13.705</v>
      </c>
      <c r="AP37">
        <v>13.705</v>
      </c>
      <c r="AQ37">
        <v>1</v>
      </c>
      <c r="AR37">
        <v>1</v>
      </c>
      <c r="AU37" s="49">
        <v>36114</v>
      </c>
      <c r="AV37" s="50">
        <v>69</v>
      </c>
      <c r="AW37">
        <v>38</v>
      </c>
      <c r="AX37">
        <v>13.5</v>
      </c>
      <c r="AY37">
        <v>13.5</v>
      </c>
      <c r="AZ37">
        <v>1</v>
      </c>
      <c r="BA37">
        <v>1</v>
      </c>
    </row>
    <row r="38" spans="2:53" ht="15">
      <c r="B38" s="49">
        <v>37557</v>
      </c>
      <c r="C38">
        <v>50.49</v>
      </c>
      <c r="D38">
        <v>45.11</v>
      </c>
      <c r="E38">
        <v>7.8</v>
      </c>
      <c r="F38">
        <v>7.8</v>
      </c>
      <c r="G38">
        <v>1</v>
      </c>
      <c r="H38">
        <v>1</v>
      </c>
      <c r="K38" s="49">
        <v>37577</v>
      </c>
      <c r="L38">
        <v>70.57</v>
      </c>
      <c r="M38">
        <v>30.56</v>
      </c>
      <c r="N38">
        <v>10.565</v>
      </c>
      <c r="O38">
        <v>10.565</v>
      </c>
      <c r="P38">
        <v>1</v>
      </c>
      <c r="Q38">
        <v>1</v>
      </c>
      <c r="T38" s="49">
        <v>37570</v>
      </c>
      <c r="U38">
        <v>65.37</v>
      </c>
      <c r="V38">
        <v>37.95</v>
      </c>
      <c r="W38">
        <v>11.66</v>
      </c>
      <c r="X38">
        <v>11.66</v>
      </c>
      <c r="Y38">
        <v>1</v>
      </c>
      <c r="Z38">
        <v>1</v>
      </c>
      <c r="AC38" s="49">
        <v>37577</v>
      </c>
      <c r="AD38">
        <v>68.76</v>
      </c>
      <c r="AE38">
        <v>37.54</v>
      </c>
      <c r="AF38">
        <v>13.15</v>
      </c>
      <c r="AG38">
        <v>13.15</v>
      </c>
      <c r="AH38">
        <v>1</v>
      </c>
      <c r="AI38">
        <v>1</v>
      </c>
      <c r="AL38" s="49">
        <v>37568</v>
      </c>
      <c r="AM38">
        <v>74.43</v>
      </c>
      <c r="AN38">
        <v>53.35</v>
      </c>
      <c r="AO38">
        <v>23.89</v>
      </c>
      <c r="AP38">
        <v>23.89</v>
      </c>
      <c r="AQ38">
        <v>1</v>
      </c>
      <c r="AR38">
        <v>1</v>
      </c>
      <c r="AU38" s="49">
        <v>36115</v>
      </c>
      <c r="AV38" s="50">
        <v>69</v>
      </c>
      <c r="AW38">
        <v>41</v>
      </c>
      <c r="AX38">
        <v>15</v>
      </c>
      <c r="AY38">
        <v>15</v>
      </c>
      <c r="AZ38">
        <v>1</v>
      </c>
      <c r="BA38">
        <v>1</v>
      </c>
    </row>
    <row r="39" spans="2:53" ht="15">
      <c r="B39" s="49">
        <v>37558</v>
      </c>
      <c r="C39">
        <v>50.56</v>
      </c>
      <c r="D39">
        <v>45.63</v>
      </c>
      <c r="E39">
        <v>8.095</v>
      </c>
      <c r="F39">
        <v>8.095</v>
      </c>
      <c r="G39">
        <v>1</v>
      </c>
      <c r="H39">
        <v>1</v>
      </c>
      <c r="K39" s="49">
        <v>37578</v>
      </c>
      <c r="L39">
        <v>65.43</v>
      </c>
      <c r="M39">
        <v>33.68</v>
      </c>
      <c r="N39">
        <v>9.555000000000007</v>
      </c>
      <c r="O39">
        <v>9.555000000000007</v>
      </c>
      <c r="P39">
        <v>1</v>
      </c>
      <c r="Q39">
        <v>1</v>
      </c>
      <c r="T39" s="49">
        <v>37571</v>
      </c>
      <c r="U39">
        <v>59.86</v>
      </c>
      <c r="V39">
        <v>34.45</v>
      </c>
      <c r="W39">
        <v>7.155</v>
      </c>
      <c r="X39">
        <v>7.155</v>
      </c>
      <c r="Y39">
        <v>1</v>
      </c>
      <c r="Z39">
        <v>1</v>
      </c>
      <c r="AC39" s="49">
        <v>37578</v>
      </c>
      <c r="AD39">
        <v>65.48</v>
      </c>
      <c r="AE39">
        <v>39.07</v>
      </c>
      <c r="AF39">
        <v>12.275</v>
      </c>
      <c r="AG39">
        <v>12.275</v>
      </c>
      <c r="AH39">
        <v>1</v>
      </c>
      <c r="AI39">
        <v>1</v>
      </c>
      <c r="AL39" s="49">
        <v>37569</v>
      </c>
      <c r="AM39">
        <v>81.82</v>
      </c>
      <c r="AN39">
        <v>50.27</v>
      </c>
      <c r="AO39">
        <v>26.045</v>
      </c>
      <c r="AP39">
        <v>26.045</v>
      </c>
      <c r="AQ39">
        <v>1</v>
      </c>
      <c r="AR39">
        <v>1</v>
      </c>
      <c r="AU39" s="49">
        <v>36116</v>
      </c>
      <c r="AV39" s="50">
        <v>70</v>
      </c>
      <c r="AW39">
        <v>35</v>
      </c>
      <c r="AX39">
        <v>12.5</v>
      </c>
      <c r="AY39">
        <v>12.5</v>
      </c>
      <c r="AZ39">
        <v>1</v>
      </c>
      <c r="BA39">
        <v>1</v>
      </c>
    </row>
    <row r="40" spans="2:53" ht="15">
      <c r="B40" s="49">
        <v>37559</v>
      </c>
      <c r="C40">
        <v>48.83</v>
      </c>
      <c r="D40">
        <v>37.45</v>
      </c>
      <c r="E40">
        <v>3.14</v>
      </c>
      <c r="F40">
        <v>3.14</v>
      </c>
      <c r="G40">
        <v>1</v>
      </c>
      <c r="H40">
        <v>1</v>
      </c>
      <c r="K40" s="49">
        <v>37579</v>
      </c>
      <c r="L40">
        <v>68.92</v>
      </c>
      <c r="M40">
        <v>26.46</v>
      </c>
      <c r="N40">
        <v>7.69</v>
      </c>
      <c r="O40">
        <v>7.69</v>
      </c>
      <c r="P40">
        <v>1</v>
      </c>
      <c r="Q40">
        <v>1</v>
      </c>
      <c r="T40" s="49">
        <v>37572</v>
      </c>
      <c r="U40">
        <v>60.78</v>
      </c>
      <c r="V40">
        <v>35.02</v>
      </c>
      <c r="W40">
        <v>7.900000000000006</v>
      </c>
      <c r="X40">
        <v>7.900000000000006</v>
      </c>
      <c r="Y40">
        <v>1</v>
      </c>
      <c r="Z40">
        <v>1</v>
      </c>
      <c r="AC40" s="49">
        <v>37579</v>
      </c>
      <c r="AD40">
        <v>66.72</v>
      </c>
      <c r="AE40">
        <v>31.54</v>
      </c>
      <c r="AF40">
        <v>9.13</v>
      </c>
      <c r="AG40">
        <v>9.13</v>
      </c>
      <c r="AH40">
        <v>1</v>
      </c>
      <c r="AI40">
        <v>1</v>
      </c>
      <c r="AL40" s="49">
        <v>37570</v>
      </c>
      <c r="AM40">
        <v>65.37</v>
      </c>
      <c r="AN40">
        <v>37.95</v>
      </c>
      <c r="AO40">
        <v>11.66</v>
      </c>
      <c r="AP40">
        <v>11.66</v>
      </c>
      <c r="AQ40">
        <v>1</v>
      </c>
      <c r="AR40">
        <v>1</v>
      </c>
      <c r="AU40" s="49">
        <v>36117</v>
      </c>
      <c r="AV40" s="50">
        <v>73</v>
      </c>
      <c r="AW40">
        <v>44</v>
      </c>
      <c r="AX40">
        <v>18.5</v>
      </c>
      <c r="AY40">
        <v>18.5</v>
      </c>
      <c r="AZ40">
        <v>1</v>
      </c>
      <c r="BA40">
        <v>1</v>
      </c>
    </row>
    <row r="41" spans="2:53" ht="15">
      <c r="B41" s="49">
        <v>37560</v>
      </c>
      <c r="C41">
        <v>42.26</v>
      </c>
      <c r="D41">
        <v>35.88</v>
      </c>
      <c r="E41">
        <v>-0.93</v>
      </c>
      <c r="F41">
        <v>0</v>
      </c>
      <c r="G41">
        <v>0</v>
      </c>
      <c r="H41">
        <v>1</v>
      </c>
      <c r="K41" s="49">
        <v>37580</v>
      </c>
      <c r="L41">
        <v>67.08</v>
      </c>
      <c r="M41">
        <v>35.45</v>
      </c>
      <c r="N41">
        <v>11.265</v>
      </c>
      <c r="O41">
        <v>11.265</v>
      </c>
      <c r="P41">
        <v>1</v>
      </c>
      <c r="Q41">
        <v>1</v>
      </c>
      <c r="T41" s="49">
        <v>37573</v>
      </c>
      <c r="U41">
        <v>68.4</v>
      </c>
      <c r="V41">
        <v>38.03</v>
      </c>
      <c r="W41">
        <v>13.215</v>
      </c>
      <c r="X41">
        <v>13.215</v>
      </c>
      <c r="Y41">
        <v>1</v>
      </c>
      <c r="Z41">
        <v>1</v>
      </c>
      <c r="AC41" s="49">
        <v>37580</v>
      </c>
      <c r="AD41">
        <v>66.72</v>
      </c>
      <c r="AE41">
        <v>36.14</v>
      </c>
      <c r="AF41">
        <v>11.43</v>
      </c>
      <c r="AG41">
        <v>11.43</v>
      </c>
      <c r="AH41">
        <v>1</v>
      </c>
      <c r="AI41">
        <v>1</v>
      </c>
      <c r="AL41" s="49">
        <v>37571</v>
      </c>
      <c r="AM41">
        <v>59.86</v>
      </c>
      <c r="AN41">
        <v>34.45</v>
      </c>
      <c r="AO41">
        <v>7.155</v>
      </c>
      <c r="AP41">
        <v>7.155</v>
      </c>
      <c r="AQ41">
        <v>1</v>
      </c>
      <c r="AR41">
        <v>1</v>
      </c>
      <c r="AU41" s="49">
        <v>36118</v>
      </c>
      <c r="AV41" s="50">
        <v>54</v>
      </c>
      <c r="AW41">
        <v>41</v>
      </c>
      <c r="AX41">
        <v>7.5</v>
      </c>
      <c r="AY41">
        <v>7.5</v>
      </c>
      <c r="AZ41">
        <v>1</v>
      </c>
      <c r="BA41">
        <v>1</v>
      </c>
    </row>
    <row r="42" spans="2:53" ht="15">
      <c r="B42" s="49">
        <v>37561</v>
      </c>
      <c r="C42">
        <v>38.77</v>
      </c>
      <c r="D42">
        <v>35.97</v>
      </c>
      <c r="E42">
        <v>-2.63</v>
      </c>
      <c r="F42">
        <v>0</v>
      </c>
      <c r="G42">
        <v>0</v>
      </c>
      <c r="H42">
        <v>1</v>
      </c>
      <c r="K42" s="49">
        <v>37581</v>
      </c>
      <c r="L42">
        <v>67.46</v>
      </c>
      <c r="M42">
        <v>35.93</v>
      </c>
      <c r="N42">
        <v>11.695</v>
      </c>
      <c r="O42">
        <v>11.695</v>
      </c>
      <c r="P42">
        <v>1</v>
      </c>
      <c r="Q42">
        <v>1</v>
      </c>
      <c r="T42" s="49">
        <v>37574</v>
      </c>
      <c r="U42">
        <v>55.76</v>
      </c>
      <c r="V42">
        <v>42.16</v>
      </c>
      <c r="W42">
        <v>8.959999999999994</v>
      </c>
      <c r="X42">
        <v>8.959999999999994</v>
      </c>
      <c r="Y42">
        <v>1</v>
      </c>
      <c r="Z42">
        <v>1</v>
      </c>
      <c r="AC42" s="49">
        <v>37581</v>
      </c>
      <c r="AD42">
        <v>68.02</v>
      </c>
      <c r="AE42">
        <v>37.68</v>
      </c>
      <c r="AF42">
        <v>12.85</v>
      </c>
      <c r="AG42">
        <v>12.85</v>
      </c>
      <c r="AH42">
        <v>1</v>
      </c>
      <c r="AI42">
        <v>1</v>
      </c>
      <c r="AL42" s="49">
        <v>37572</v>
      </c>
      <c r="AM42">
        <v>60.78</v>
      </c>
      <c r="AN42">
        <v>35.02</v>
      </c>
      <c r="AO42">
        <v>7.900000000000006</v>
      </c>
      <c r="AP42">
        <v>7.900000000000006</v>
      </c>
      <c r="AQ42">
        <v>1</v>
      </c>
      <c r="AR42">
        <v>1</v>
      </c>
      <c r="AU42" s="49">
        <v>36119</v>
      </c>
      <c r="AV42" s="50">
        <v>61</v>
      </c>
      <c r="AW42">
        <v>30</v>
      </c>
      <c r="AX42">
        <v>5.5</v>
      </c>
      <c r="AY42">
        <v>5.5</v>
      </c>
      <c r="AZ42">
        <v>1</v>
      </c>
      <c r="BA42">
        <v>1</v>
      </c>
    </row>
    <row r="43" spans="2:53" ht="15">
      <c r="B43" s="49">
        <v>37562</v>
      </c>
      <c r="C43">
        <v>43.4</v>
      </c>
      <c r="D43">
        <v>35.51</v>
      </c>
      <c r="E43">
        <v>-0.5450000000000017</v>
      </c>
      <c r="F43">
        <v>0</v>
      </c>
      <c r="G43">
        <v>0</v>
      </c>
      <c r="H43">
        <v>1</v>
      </c>
      <c r="K43" s="49">
        <v>37582</v>
      </c>
      <c r="L43">
        <v>59.72</v>
      </c>
      <c r="M43">
        <v>27.51</v>
      </c>
      <c r="N43">
        <v>3.615</v>
      </c>
      <c r="O43">
        <v>3.615</v>
      </c>
      <c r="P43">
        <v>1</v>
      </c>
      <c r="Q43">
        <v>1</v>
      </c>
      <c r="T43" s="49">
        <v>37575</v>
      </c>
      <c r="U43">
        <v>52.59</v>
      </c>
      <c r="V43">
        <v>33.77</v>
      </c>
      <c r="W43">
        <v>3.180000000000007</v>
      </c>
      <c r="X43">
        <v>3.180000000000007</v>
      </c>
      <c r="Y43">
        <v>1</v>
      </c>
      <c r="Z43">
        <v>1</v>
      </c>
      <c r="AC43" s="49">
        <v>37582</v>
      </c>
      <c r="AD43">
        <v>58.91</v>
      </c>
      <c r="AE43">
        <v>31.27</v>
      </c>
      <c r="AF43">
        <v>5.09</v>
      </c>
      <c r="AG43">
        <v>5.09</v>
      </c>
      <c r="AH43">
        <v>1</v>
      </c>
      <c r="AI43">
        <v>1</v>
      </c>
      <c r="AL43" s="49">
        <v>37573</v>
      </c>
      <c r="AM43">
        <v>68.4</v>
      </c>
      <c r="AN43">
        <v>38.03</v>
      </c>
      <c r="AO43">
        <v>13.215</v>
      </c>
      <c r="AP43">
        <v>13.215</v>
      </c>
      <c r="AQ43">
        <v>1</v>
      </c>
      <c r="AR43">
        <v>1</v>
      </c>
      <c r="AU43" s="49">
        <v>36120</v>
      </c>
      <c r="AV43" s="50">
        <v>65</v>
      </c>
      <c r="AW43">
        <v>31</v>
      </c>
      <c r="AX43">
        <v>8</v>
      </c>
      <c r="AY43">
        <v>8</v>
      </c>
      <c r="AZ43">
        <v>1</v>
      </c>
      <c r="BA43">
        <v>1</v>
      </c>
    </row>
    <row r="44" spans="2:53" ht="15">
      <c r="B44" s="49">
        <v>37563</v>
      </c>
      <c r="C44">
        <v>53.47</v>
      </c>
      <c r="D44">
        <v>38.99</v>
      </c>
      <c r="E44">
        <v>6.23</v>
      </c>
      <c r="F44">
        <v>6.23</v>
      </c>
      <c r="G44">
        <v>1</v>
      </c>
      <c r="H44">
        <v>1</v>
      </c>
      <c r="K44" s="49">
        <v>37583</v>
      </c>
      <c r="L44">
        <v>72</v>
      </c>
      <c r="M44">
        <v>42.75</v>
      </c>
      <c r="N44">
        <v>17.375</v>
      </c>
      <c r="O44">
        <v>17.375</v>
      </c>
      <c r="P44">
        <v>1</v>
      </c>
      <c r="Q44">
        <v>1</v>
      </c>
      <c r="T44" s="49">
        <v>37576</v>
      </c>
      <c r="U44">
        <v>59.05</v>
      </c>
      <c r="V44">
        <v>28.09</v>
      </c>
      <c r="W44">
        <v>3.57</v>
      </c>
      <c r="X44">
        <v>3.57</v>
      </c>
      <c r="Y44">
        <v>1</v>
      </c>
      <c r="Z44">
        <v>1</v>
      </c>
      <c r="AC44" s="49">
        <v>37583</v>
      </c>
      <c r="AD44">
        <v>72.07</v>
      </c>
      <c r="AE44">
        <v>42.08</v>
      </c>
      <c r="AF44">
        <v>17.075</v>
      </c>
      <c r="AG44">
        <v>17.075</v>
      </c>
      <c r="AH44">
        <v>1</v>
      </c>
      <c r="AI44">
        <v>1</v>
      </c>
      <c r="AL44" s="49">
        <v>37574</v>
      </c>
      <c r="AM44">
        <v>55.76</v>
      </c>
      <c r="AN44">
        <v>42.16</v>
      </c>
      <c r="AO44">
        <v>8.959999999999994</v>
      </c>
      <c r="AP44">
        <v>8.959999999999994</v>
      </c>
      <c r="AQ44">
        <v>1</v>
      </c>
      <c r="AR44">
        <v>1</v>
      </c>
      <c r="AU44" s="49">
        <v>36121</v>
      </c>
      <c r="AV44" s="50">
        <v>72</v>
      </c>
      <c r="AW44">
        <v>45</v>
      </c>
      <c r="AX44">
        <v>18.5</v>
      </c>
      <c r="AY44">
        <v>18.5</v>
      </c>
      <c r="AZ44">
        <v>1</v>
      </c>
      <c r="BA44">
        <v>1</v>
      </c>
    </row>
    <row r="45" spans="2:53" ht="15">
      <c r="B45" s="49">
        <v>37564</v>
      </c>
      <c r="C45">
        <v>50.2</v>
      </c>
      <c r="D45">
        <v>31.48</v>
      </c>
      <c r="E45">
        <v>0.8400000000000034</v>
      </c>
      <c r="F45">
        <v>0.8400000000000034</v>
      </c>
      <c r="G45">
        <v>1</v>
      </c>
      <c r="H45">
        <v>1</v>
      </c>
      <c r="K45" s="49">
        <v>37584</v>
      </c>
      <c r="L45">
        <v>56.62</v>
      </c>
      <c r="M45">
        <v>32.14</v>
      </c>
      <c r="N45">
        <v>4.38</v>
      </c>
      <c r="O45">
        <v>4.38</v>
      </c>
      <c r="P45">
        <v>1</v>
      </c>
      <c r="Q45">
        <v>1</v>
      </c>
      <c r="T45" s="49">
        <v>37577</v>
      </c>
      <c r="U45">
        <v>70.57</v>
      </c>
      <c r="V45">
        <v>30.56</v>
      </c>
      <c r="W45">
        <v>10.565</v>
      </c>
      <c r="X45">
        <v>10.565</v>
      </c>
      <c r="Y45">
        <v>1</v>
      </c>
      <c r="Z45">
        <v>1</v>
      </c>
      <c r="AC45" s="49">
        <v>37584</v>
      </c>
      <c r="AD45">
        <v>58.01</v>
      </c>
      <c r="AE45">
        <v>31.99</v>
      </c>
      <c r="AF45">
        <v>5</v>
      </c>
      <c r="AG45">
        <v>5</v>
      </c>
      <c r="AH45">
        <v>1</v>
      </c>
      <c r="AI45">
        <v>1</v>
      </c>
      <c r="AL45" s="49">
        <v>37575</v>
      </c>
      <c r="AM45">
        <v>52.59</v>
      </c>
      <c r="AN45">
        <v>33.77</v>
      </c>
      <c r="AO45">
        <v>3.180000000000007</v>
      </c>
      <c r="AP45">
        <v>3.180000000000007</v>
      </c>
      <c r="AQ45">
        <v>1</v>
      </c>
      <c r="AR45">
        <v>1</v>
      </c>
      <c r="AU45" s="49">
        <v>36122</v>
      </c>
      <c r="AV45" s="50">
        <v>72</v>
      </c>
      <c r="AW45">
        <v>39</v>
      </c>
      <c r="AX45">
        <v>15.5</v>
      </c>
      <c r="AY45">
        <v>15.5</v>
      </c>
      <c r="AZ45">
        <v>1</v>
      </c>
      <c r="BA45">
        <v>1</v>
      </c>
    </row>
    <row r="46" spans="2:53" ht="15">
      <c r="B46" s="49">
        <v>37565</v>
      </c>
      <c r="C46">
        <v>56.21</v>
      </c>
      <c r="D46">
        <v>33.54</v>
      </c>
      <c r="E46">
        <v>4.875</v>
      </c>
      <c r="F46">
        <v>4.875</v>
      </c>
      <c r="G46">
        <v>1</v>
      </c>
      <c r="H46">
        <v>1</v>
      </c>
      <c r="K46" s="49">
        <v>37585</v>
      </c>
      <c r="L46">
        <v>39.38</v>
      </c>
      <c r="M46">
        <v>25.55</v>
      </c>
      <c r="N46">
        <v>-7.535</v>
      </c>
      <c r="O46">
        <v>0</v>
      </c>
      <c r="P46">
        <v>0</v>
      </c>
      <c r="Q46">
        <v>1</v>
      </c>
      <c r="T46" s="49">
        <v>37578</v>
      </c>
      <c r="U46">
        <v>65.43</v>
      </c>
      <c r="V46">
        <v>33.68</v>
      </c>
      <c r="W46">
        <v>9.555000000000007</v>
      </c>
      <c r="X46">
        <v>9.555000000000007</v>
      </c>
      <c r="Y46">
        <v>1</v>
      </c>
      <c r="Z46">
        <v>1</v>
      </c>
      <c r="AC46" s="49">
        <v>37585</v>
      </c>
      <c r="AD46">
        <v>40</v>
      </c>
      <c r="AE46">
        <v>26.63</v>
      </c>
      <c r="AF46">
        <v>-6.685</v>
      </c>
      <c r="AG46">
        <v>0</v>
      </c>
      <c r="AH46">
        <v>0</v>
      </c>
      <c r="AI46">
        <v>1</v>
      </c>
      <c r="AL46" s="49">
        <v>37576</v>
      </c>
      <c r="AM46">
        <v>59.05</v>
      </c>
      <c r="AN46">
        <v>28.09</v>
      </c>
      <c r="AO46">
        <v>3.57</v>
      </c>
      <c r="AP46">
        <v>3.57</v>
      </c>
      <c r="AQ46">
        <v>1</v>
      </c>
      <c r="AR46">
        <v>1</v>
      </c>
      <c r="AU46" s="49">
        <v>36123</v>
      </c>
      <c r="AV46" s="50">
        <v>70</v>
      </c>
      <c r="AW46">
        <v>34</v>
      </c>
      <c r="AX46">
        <v>12</v>
      </c>
      <c r="AY46">
        <v>12</v>
      </c>
      <c r="AZ46">
        <v>1</v>
      </c>
      <c r="BA46">
        <v>1</v>
      </c>
    </row>
    <row r="47" spans="2:53" ht="15">
      <c r="B47" s="49">
        <v>37566</v>
      </c>
      <c r="C47">
        <v>65.08</v>
      </c>
      <c r="D47">
        <v>32.5</v>
      </c>
      <c r="E47">
        <v>8.79</v>
      </c>
      <c r="F47">
        <v>8.79</v>
      </c>
      <c r="G47">
        <v>1</v>
      </c>
      <c r="H47">
        <v>1</v>
      </c>
      <c r="K47" s="49">
        <v>37586</v>
      </c>
      <c r="L47">
        <v>40.22</v>
      </c>
      <c r="M47">
        <v>28.43</v>
      </c>
      <c r="N47">
        <v>-5.675</v>
      </c>
      <c r="O47">
        <v>0</v>
      </c>
      <c r="P47">
        <v>0</v>
      </c>
      <c r="Q47">
        <v>1</v>
      </c>
      <c r="T47" s="49">
        <v>37579</v>
      </c>
      <c r="U47">
        <v>68.92</v>
      </c>
      <c r="V47">
        <v>26.46</v>
      </c>
      <c r="W47">
        <v>7.69</v>
      </c>
      <c r="X47">
        <v>7.69</v>
      </c>
      <c r="Y47">
        <v>1</v>
      </c>
      <c r="Z47">
        <v>1</v>
      </c>
      <c r="AC47" s="49">
        <v>37586</v>
      </c>
      <c r="AD47">
        <v>40.46</v>
      </c>
      <c r="AE47">
        <v>27.44</v>
      </c>
      <c r="AF47">
        <v>-6.05</v>
      </c>
      <c r="AG47">
        <v>0</v>
      </c>
      <c r="AH47">
        <v>0</v>
      </c>
      <c r="AI47">
        <v>1</v>
      </c>
      <c r="AL47" s="49">
        <v>37577</v>
      </c>
      <c r="AM47">
        <v>70.57</v>
      </c>
      <c r="AN47">
        <v>30.56</v>
      </c>
      <c r="AO47">
        <v>10.565</v>
      </c>
      <c r="AP47">
        <v>10.565</v>
      </c>
      <c r="AQ47">
        <v>1</v>
      </c>
      <c r="AR47">
        <v>1</v>
      </c>
      <c r="AU47" s="49">
        <v>36124</v>
      </c>
      <c r="AV47" s="50">
        <v>68</v>
      </c>
      <c r="AW47">
        <v>38</v>
      </c>
      <c r="AX47">
        <v>13</v>
      </c>
      <c r="AY47">
        <v>13</v>
      </c>
      <c r="AZ47">
        <v>1</v>
      </c>
      <c r="BA47">
        <v>1</v>
      </c>
    </row>
    <row r="48" spans="2:53" ht="15">
      <c r="B48" s="49">
        <v>37567</v>
      </c>
      <c r="C48">
        <v>71.17</v>
      </c>
      <c r="D48">
        <v>37.92</v>
      </c>
      <c r="E48">
        <v>14.545</v>
      </c>
      <c r="F48">
        <v>14.545</v>
      </c>
      <c r="G48">
        <v>1</v>
      </c>
      <c r="H48">
        <v>1</v>
      </c>
      <c r="K48" s="49">
        <v>37587</v>
      </c>
      <c r="L48">
        <v>44.07</v>
      </c>
      <c r="M48">
        <v>25.02</v>
      </c>
      <c r="N48">
        <v>-5.455</v>
      </c>
      <c r="O48">
        <v>0</v>
      </c>
      <c r="P48">
        <v>0</v>
      </c>
      <c r="Q48">
        <v>1</v>
      </c>
      <c r="T48" s="49">
        <v>37580</v>
      </c>
      <c r="U48">
        <v>67.08</v>
      </c>
      <c r="V48">
        <v>35.45</v>
      </c>
      <c r="W48">
        <v>11.265</v>
      </c>
      <c r="X48">
        <v>11.265</v>
      </c>
      <c r="Y48">
        <v>1</v>
      </c>
      <c r="Z48">
        <v>1</v>
      </c>
      <c r="AC48" s="49">
        <v>37587</v>
      </c>
      <c r="AD48">
        <v>43.48</v>
      </c>
      <c r="AE48">
        <v>24.02</v>
      </c>
      <c r="AF48">
        <v>-6.25</v>
      </c>
      <c r="AG48">
        <v>0</v>
      </c>
      <c r="AH48">
        <v>0</v>
      </c>
      <c r="AI48">
        <v>1</v>
      </c>
      <c r="AL48" s="49">
        <v>37578</v>
      </c>
      <c r="AM48">
        <v>65.43</v>
      </c>
      <c r="AN48">
        <v>33.68</v>
      </c>
      <c r="AO48">
        <v>9.555000000000007</v>
      </c>
      <c r="AP48">
        <v>9.555000000000007</v>
      </c>
      <c r="AQ48">
        <v>1</v>
      </c>
      <c r="AR48">
        <v>1</v>
      </c>
      <c r="AU48" s="49">
        <v>36125</v>
      </c>
      <c r="AV48" s="50">
        <v>74</v>
      </c>
      <c r="AW48">
        <v>32</v>
      </c>
      <c r="AX48">
        <v>13</v>
      </c>
      <c r="AY48">
        <v>13</v>
      </c>
      <c r="AZ48">
        <v>1</v>
      </c>
      <c r="BA48">
        <v>1</v>
      </c>
    </row>
    <row r="49" spans="2:53" ht="15">
      <c r="B49" s="49">
        <v>37568</v>
      </c>
      <c r="C49">
        <v>72.45</v>
      </c>
      <c r="D49">
        <v>46.92</v>
      </c>
      <c r="E49">
        <v>19.685</v>
      </c>
      <c r="F49">
        <v>19.685</v>
      </c>
      <c r="G49">
        <v>1</v>
      </c>
      <c r="H49">
        <v>1</v>
      </c>
      <c r="K49" s="49">
        <v>37588</v>
      </c>
      <c r="L49">
        <v>55.94</v>
      </c>
      <c r="M49">
        <v>23.71</v>
      </c>
      <c r="N49">
        <v>-0.17499999999999716</v>
      </c>
      <c r="O49">
        <v>0</v>
      </c>
      <c r="P49">
        <v>0</v>
      </c>
      <c r="Q49">
        <v>1</v>
      </c>
      <c r="T49" s="49">
        <v>37581</v>
      </c>
      <c r="U49">
        <v>67.46</v>
      </c>
      <c r="V49">
        <v>35.93</v>
      </c>
      <c r="W49">
        <v>11.695</v>
      </c>
      <c r="X49">
        <v>11.695</v>
      </c>
      <c r="Y49">
        <v>1</v>
      </c>
      <c r="Z49">
        <v>1</v>
      </c>
      <c r="AC49" s="49">
        <v>37588</v>
      </c>
      <c r="AD49">
        <v>55.53</v>
      </c>
      <c r="AE49">
        <v>25.05</v>
      </c>
      <c r="AF49">
        <v>0.28999999999999915</v>
      </c>
      <c r="AG49">
        <v>0.28999999999999915</v>
      </c>
      <c r="AH49">
        <v>1</v>
      </c>
      <c r="AI49">
        <v>1</v>
      </c>
      <c r="AL49" s="49">
        <v>37579</v>
      </c>
      <c r="AM49">
        <v>68.92</v>
      </c>
      <c r="AN49">
        <v>26.46</v>
      </c>
      <c r="AO49">
        <v>7.69</v>
      </c>
      <c r="AP49">
        <v>7.69</v>
      </c>
      <c r="AQ49">
        <v>1</v>
      </c>
      <c r="AR49">
        <v>1</v>
      </c>
      <c r="AU49" s="49">
        <v>36126</v>
      </c>
      <c r="AV49" s="50">
        <v>77</v>
      </c>
      <c r="AW49">
        <v>39</v>
      </c>
      <c r="AX49">
        <v>18</v>
      </c>
      <c r="AY49">
        <v>18</v>
      </c>
      <c r="AZ49">
        <v>1</v>
      </c>
      <c r="BA49">
        <v>1</v>
      </c>
    </row>
    <row r="50" spans="2:53" ht="15">
      <c r="B50" s="49">
        <v>37569</v>
      </c>
      <c r="C50">
        <v>80.85</v>
      </c>
      <c r="D50">
        <v>51.75</v>
      </c>
      <c r="E50">
        <v>26.3</v>
      </c>
      <c r="F50">
        <v>26.3</v>
      </c>
      <c r="G50">
        <v>1</v>
      </c>
      <c r="H50">
        <v>1</v>
      </c>
      <c r="K50" s="49">
        <v>37589</v>
      </c>
      <c r="L50">
        <v>61.14</v>
      </c>
      <c r="M50">
        <v>36.14</v>
      </c>
      <c r="N50">
        <v>8.64</v>
      </c>
      <c r="O50">
        <v>8.64</v>
      </c>
      <c r="P50">
        <v>1</v>
      </c>
      <c r="Q50">
        <v>1</v>
      </c>
      <c r="T50" s="49">
        <v>37582</v>
      </c>
      <c r="U50">
        <v>59.72</v>
      </c>
      <c r="V50">
        <v>27.51</v>
      </c>
      <c r="W50">
        <v>3.615</v>
      </c>
      <c r="X50">
        <v>3.615</v>
      </c>
      <c r="Y50">
        <v>1</v>
      </c>
      <c r="Z50">
        <v>1</v>
      </c>
      <c r="AC50" s="49">
        <v>37589</v>
      </c>
      <c r="AD50">
        <v>63.36</v>
      </c>
      <c r="AE50">
        <v>38.49</v>
      </c>
      <c r="AF50">
        <v>10.925</v>
      </c>
      <c r="AG50">
        <v>10.925</v>
      </c>
      <c r="AH50">
        <v>1</v>
      </c>
      <c r="AI50">
        <v>1</v>
      </c>
      <c r="AL50" s="49">
        <v>37580</v>
      </c>
      <c r="AM50">
        <v>67.08</v>
      </c>
      <c r="AN50">
        <v>35.45</v>
      </c>
      <c r="AO50">
        <v>11.265</v>
      </c>
      <c r="AP50">
        <v>11.265</v>
      </c>
      <c r="AQ50">
        <v>1</v>
      </c>
      <c r="AR50">
        <v>1</v>
      </c>
      <c r="AU50" s="49">
        <v>36127</v>
      </c>
      <c r="AV50" s="50">
        <v>73</v>
      </c>
      <c r="AW50">
        <v>62</v>
      </c>
      <c r="AX50">
        <v>27.5</v>
      </c>
      <c r="AY50">
        <v>27.5</v>
      </c>
      <c r="AZ50">
        <v>1</v>
      </c>
      <c r="BA50">
        <v>1</v>
      </c>
    </row>
    <row r="51" spans="2:53" ht="15">
      <c r="B51" s="49">
        <v>37570</v>
      </c>
      <c r="C51">
        <v>63.45</v>
      </c>
      <c r="D51">
        <v>43.33</v>
      </c>
      <c r="E51">
        <v>13.39</v>
      </c>
      <c r="F51">
        <v>13.39</v>
      </c>
      <c r="G51">
        <v>1</v>
      </c>
      <c r="H51">
        <v>1</v>
      </c>
      <c r="K51" s="49">
        <v>37590</v>
      </c>
      <c r="L51">
        <v>49.93</v>
      </c>
      <c r="M51">
        <v>23.39</v>
      </c>
      <c r="N51">
        <v>-3.34</v>
      </c>
      <c r="O51">
        <v>0</v>
      </c>
      <c r="P51">
        <v>0</v>
      </c>
      <c r="Q51">
        <v>1</v>
      </c>
      <c r="T51" s="49">
        <v>37583</v>
      </c>
      <c r="U51">
        <v>72</v>
      </c>
      <c r="V51">
        <v>42.75</v>
      </c>
      <c r="W51">
        <v>17.375</v>
      </c>
      <c r="X51">
        <v>17.375</v>
      </c>
      <c r="Y51">
        <v>1</v>
      </c>
      <c r="Z51">
        <v>1</v>
      </c>
      <c r="AC51" s="49">
        <v>37590</v>
      </c>
      <c r="AD51">
        <v>50</v>
      </c>
      <c r="AE51">
        <v>26.63</v>
      </c>
      <c r="AF51">
        <v>-1.685</v>
      </c>
      <c r="AG51">
        <v>0</v>
      </c>
      <c r="AH51">
        <v>0</v>
      </c>
      <c r="AI51">
        <v>1</v>
      </c>
      <c r="AL51" s="49">
        <v>37581</v>
      </c>
      <c r="AM51">
        <v>67.46</v>
      </c>
      <c r="AN51">
        <v>35.93</v>
      </c>
      <c r="AO51">
        <v>11.695</v>
      </c>
      <c r="AP51">
        <v>11.695</v>
      </c>
      <c r="AQ51">
        <v>1</v>
      </c>
      <c r="AR51">
        <v>1</v>
      </c>
      <c r="AU51" s="49">
        <v>36128</v>
      </c>
      <c r="AV51" s="50">
        <v>73</v>
      </c>
      <c r="AW51">
        <v>59</v>
      </c>
      <c r="AX51">
        <v>26</v>
      </c>
      <c r="AY51">
        <v>26</v>
      </c>
      <c r="AZ51">
        <v>1</v>
      </c>
      <c r="BA51">
        <v>1</v>
      </c>
    </row>
    <row r="52" spans="2:53" ht="15">
      <c r="B52" s="49">
        <v>37571</v>
      </c>
      <c r="C52">
        <v>54.86</v>
      </c>
      <c r="D52">
        <v>36.11</v>
      </c>
      <c r="E52">
        <v>5.485</v>
      </c>
      <c r="F52">
        <v>5.485</v>
      </c>
      <c r="G52">
        <v>1</v>
      </c>
      <c r="H52">
        <v>1</v>
      </c>
      <c r="K52" s="49">
        <v>37591</v>
      </c>
      <c r="L52">
        <v>58.01</v>
      </c>
      <c r="M52">
        <v>19.28</v>
      </c>
      <c r="N52">
        <v>-1.355</v>
      </c>
      <c r="O52">
        <v>0</v>
      </c>
      <c r="P52">
        <v>0</v>
      </c>
      <c r="Q52">
        <v>1</v>
      </c>
      <c r="T52" s="49">
        <v>37584</v>
      </c>
      <c r="U52">
        <v>56.62</v>
      </c>
      <c r="V52">
        <v>32.14</v>
      </c>
      <c r="W52">
        <v>4.38</v>
      </c>
      <c r="X52">
        <v>4.38</v>
      </c>
      <c r="Y52">
        <v>1</v>
      </c>
      <c r="Z52">
        <v>1</v>
      </c>
      <c r="AC52" s="49">
        <v>37591</v>
      </c>
      <c r="AD52">
        <v>57.25</v>
      </c>
      <c r="AE52">
        <v>23.18</v>
      </c>
      <c r="AF52">
        <v>0.2150000000000034</v>
      </c>
      <c r="AG52">
        <v>0.2150000000000034</v>
      </c>
      <c r="AH52">
        <v>1</v>
      </c>
      <c r="AI52">
        <v>1</v>
      </c>
      <c r="AL52" s="49">
        <v>37582</v>
      </c>
      <c r="AM52">
        <v>59.72</v>
      </c>
      <c r="AN52">
        <v>27.51</v>
      </c>
      <c r="AO52">
        <v>3.615</v>
      </c>
      <c r="AP52">
        <v>3.615</v>
      </c>
      <c r="AQ52">
        <v>1</v>
      </c>
      <c r="AR52">
        <v>1</v>
      </c>
      <c r="AU52" s="49">
        <v>36129</v>
      </c>
      <c r="AV52" s="50">
        <v>67</v>
      </c>
      <c r="AW52">
        <v>43</v>
      </c>
      <c r="AX52">
        <v>15</v>
      </c>
      <c r="AY52">
        <v>15</v>
      </c>
      <c r="AZ52">
        <v>1</v>
      </c>
      <c r="BA52">
        <v>1</v>
      </c>
    </row>
    <row r="53" spans="2:53" ht="15">
      <c r="B53" s="49">
        <v>37572</v>
      </c>
      <c r="C53">
        <v>60.15</v>
      </c>
      <c r="D53">
        <v>38.2</v>
      </c>
      <c r="E53">
        <v>9.175</v>
      </c>
      <c r="F53">
        <v>9.175</v>
      </c>
      <c r="G53">
        <v>1</v>
      </c>
      <c r="H53">
        <v>1</v>
      </c>
      <c r="K53" s="49">
        <v>37592</v>
      </c>
      <c r="L53">
        <v>65.71</v>
      </c>
      <c r="M53">
        <v>36.02</v>
      </c>
      <c r="N53">
        <v>10.865</v>
      </c>
      <c r="O53">
        <v>10.865</v>
      </c>
      <c r="P53">
        <v>1</v>
      </c>
      <c r="Q53">
        <v>1</v>
      </c>
      <c r="T53" s="49">
        <v>37585</v>
      </c>
      <c r="U53">
        <v>39.38</v>
      </c>
      <c r="V53">
        <v>25.55</v>
      </c>
      <c r="W53">
        <v>-7.535</v>
      </c>
      <c r="X53">
        <v>0</v>
      </c>
      <c r="Y53">
        <v>0</v>
      </c>
      <c r="Z53">
        <v>1</v>
      </c>
      <c r="AC53" s="49">
        <v>37592</v>
      </c>
      <c r="AD53">
        <v>66.81</v>
      </c>
      <c r="AE53">
        <v>39.88</v>
      </c>
      <c r="AF53">
        <v>13.345</v>
      </c>
      <c r="AG53">
        <v>13.345</v>
      </c>
      <c r="AH53">
        <v>1</v>
      </c>
      <c r="AI53">
        <v>1</v>
      </c>
      <c r="AL53" s="49">
        <v>37583</v>
      </c>
      <c r="AM53">
        <v>72</v>
      </c>
      <c r="AN53">
        <v>42.75</v>
      </c>
      <c r="AO53">
        <v>17.375</v>
      </c>
      <c r="AP53">
        <v>17.375</v>
      </c>
      <c r="AQ53">
        <v>1</v>
      </c>
      <c r="AR53">
        <v>1</v>
      </c>
      <c r="AU53" s="49">
        <v>36130</v>
      </c>
      <c r="AV53" s="50">
        <v>73</v>
      </c>
      <c r="AW53">
        <v>37</v>
      </c>
      <c r="AX53">
        <v>15</v>
      </c>
      <c r="AY53">
        <v>15</v>
      </c>
      <c r="AZ53">
        <v>1</v>
      </c>
      <c r="BA53">
        <v>1</v>
      </c>
    </row>
    <row r="54" spans="2:53" ht="15">
      <c r="B54" s="49">
        <v>37573</v>
      </c>
      <c r="C54">
        <v>65.21</v>
      </c>
      <c r="D54">
        <v>34.36</v>
      </c>
      <c r="E54">
        <v>9.785</v>
      </c>
      <c r="F54">
        <v>9.785</v>
      </c>
      <c r="G54">
        <v>1</v>
      </c>
      <c r="H54">
        <v>1</v>
      </c>
      <c r="K54" s="49">
        <v>37593</v>
      </c>
      <c r="L54">
        <v>42.18</v>
      </c>
      <c r="M54">
        <v>31.37</v>
      </c>
      <c r="N54">
        <v>-3.225</v>
      </c>
      <c r="O54">
        <v>0</v>
      </c>
      <c r="P54">
        <v>0</v>
      </c>
      <c r="Q54">
        <v>1</v>
      </c>
      <c r="T54" s="49">
        <v>37586</v>
      </c>
      <c r="U54">
        <v>40.22</v>
      </c>
      <c r="V54">
        <v>28.43</v>
      </c>
      <c r="W54">
        <v>-5.675</v>
      </c>
      <c r="X54">
        <v>0</v>
      </c>
      <c r="Y54">
        <v>0</v>
      </c>
      <c r="Z54">
        <v>1</v>
      </c>
      <c r="AC54" s="49">
        <v>37593</v>
      </c>
      <c r="AD54">
        <v>41.93</v>
      </c>
      <c r="AE54">
        <v>31.29</v>
      </c>
      <c r="AF54">
        <v>-3.39</v>
      </c>
      <c r="AG54">
        <v>0</v>
      </c>
      <c r="AH54">
        <v>0</v>
      </c>
      <c r="AI54">
        <v>1</v>
      </c>
      <c r="AL54" s="49">
        <v>37584</v>
      </c>
      <c r="AM54">
        <v>56.62</v>
      </c>
      <c r="AN54">
        <v>32.14</v>
      </c>
      <c r="AO54">
        <v>4.38</v>
      </c>
      <c r="AP54">
        <v>4.38</v>
      </c>
      <c r="AQ54">
        <v>1</v>
      </c>
      <c r="AR54">
        <v>1</v>
      </c>
      <c r="AU54" s="49">
        <v>36131</v>
      </c>
      <c r="AV54" s="50">
        <v>70</v>
      </c>
      <c r="AW54">
        <v>50</v>
      </c>
      <c r="AX54">
        <v>20</v>
      </c>
      <c r="AY54">
        <v>20</v>
      </c>
      <c r="AZ54">
        <v>1</v>
      </c>
      <c r="BA54">
        <v>1</v>
      </c>
    </row>
    <row r="55" spans="2:53" ht="15">
      <c r="B55" s="49">
        <v>37574</v>
      </c>
      <c r="C55">
        <v>53.82</v>
      </c>
      <c r="D55">
        <v>40.78</v>
      </c>
      <c r="E55">
        <v>7.3</v>
      </c>
      <c r="F55">
        <v>7.3</v>
      </c>
      <c r="G55">
        <v>1</v>
      </c>
      <c r="H55">
        <v>1</v>
      </c>
      <c r="K55" s="49">
        <v>37594</v>
      </c>
      <c r="L55">
        <v>32.12</v>
      </c>
      <c r="M55">
        <v>26.78</v>
      </c>
      <c r="N55">
        <v>-10.55</v>
      </c>
      <c r="O55">
        <v>0</v>
      </c>
      <c r="P55">
        <v>0</v>
      </c>
      <c r="Q55">
        <v>1</v>
      </c>
      <c r="T55" s="49">
        <v>37587</v>
      </c>
      <c r="U55">
        <v>44.07</v>
      </c>
      <c r="V55">
        <v>25.02</v>
      </c>
      <c r="W55">
        <v>-5.455</v>
      </c>
      <c r="X55">
        <v>0</v>
      </c>
      <c r="Y55">
        <v>0</v>
      </c>
      <c r="Z55">
        <v>1</v>
      </c>
      <c r="AC55" s="49">
        <v>37594</v>
      </c>
      <c r="AD55">
        <v>32.14</v>
      </c>
      <c r="AE55">
        <v>26.79</v>
      </c>
      <c r="AF55">
        <v>-10.535</v>
      </c>
      <c r="AG55">
        <v>0</v>
      </c>
      <c r="AH55">
        <v>0</v>
      </c>
      <c r="AI55">
        <v>1</v>
      </c>
      <c r="AL55" s="49">
        <v>37585</v>
      </c>
      <c r="AM55">
        <v>39.38</v>
      </c>
      <c r="AN55">
        <v>25.55</v>
      </c>
      <c r="AO55">
        <v>-7.535</v>
      </c>
      <c r="AP55">
        <v>0</v>
      </c>
      <c r="AQ55">
        <v>0</v>
      </c>
      <c r="AR55">
        <v>1</v>
      </c>
      <c r="AU55" s="49">
        <v>36132</v>
      </c>
      <c r="AV55" s="50">
        <v>74</v>
      </c>
      <c r="AW55">
        <v>60</v>
      </c>
      <c r="AX55">
        <v>27</v>
      </c>
      <c r="AY55">
        <v>27</v>
      </c>
      <c r="AZ55">
        <v>1</v>
      </c>
      <c r="BA55">
        <v>1</v>
      </c>
    </row>
    <row r="56" spans="2:53" ht="15">
      <c r="B56" s="49">
        <v>37575</v>
      </c>
      <c r="C56">
        <v>51.49</v>
      </c>
      <c r="D56">
        <v>35.03</v>
      </c>
      <c r="E56">
        <v>3.260000000000005</v>
      </c>
      <c r="F56">
        <v>3.260000000000005</v>
      </c>
      <c r="G56">
        <v>1</v>
      </c>
      <c r="H56">
        <v>1</v>
      </c>
      <c r="K56" s="49">
        <v>37595</v>
      </c>
      <c r="L56">
        <v>32</v>
      </c>
      <c r="M56">
        <v>17.6</v>
      </c>
      <c r="N56">
        <v>-15.2</v>
      </c>
      <c r="O56">
        <v>0</v>
      </c>
      <c r="P56">
        <v>0</v>
      </c>
      <c r="Q56">
        <v>1</v>
      </c>
      <c r="T56" s="49">
        <v>37588</v>
      </c>
      <c r="U56">
        <v>55.94</v>
      </c>
      <c r="V56">
        <v>23.71</v>
      </c>
      <c r="W56">
        <v>-0.17499999999999716</v>
      </c>
      <c r="X56">
        <v>0</v>
      </c>
      <c r="Y56">
        <v>0</v>
      </c>
      <c r="Z56">
        <v>1</v>
      </c>
      <c r="AC56" s="49">
        <v>37595</v>
      </c>
      <c r="AD56">
        <v>31.55</v>
      </c>
      <c r="AE56">
        <v>18.32</v>
      </c>
      <c r="AF56">
        <v>-15.065</v>
      </c>
      <c r="AG56">
        <v>0</v>
      </c>
      <c r="AH56">
        <v>0</v>
      </c>
      <c r="AI56">
        <v>1</v>
      </c>
      <c r="AL56" s="49">
        <v>37586</v>
      </c>
      <c r="AM56">
        <v>40.22</v>
      </c>
      <c r="AN56">
        <v>28.43</v>
      </c>
      <c r="AO56">
        <v>-5.675</v>
      </c>
      <c r="AP56">
        <v>0</v>
      </c>
      <c r="AQ56">
        <v>0</v>
      </c>
      <c r="AR56">
        <v>1</v>
      </c>
      <c r="AU56" s="49">
        <v>36133</v>
      </c>
      <c r="AV56" s="50">
        <v>69</v>
      </c>
      <c r="AW56">
        <v>53</v>
      </c>
      <c r="AX56">
        <v>21</v>
      </c>
      <c r="AY56">
        <v>21</v>
      </c>
      <c r="AZ56">
        <v>1</v>
      </c>
      <c r="BA56">
        <v>1</v>
      </c>
    </row>
    <row r="57" spans="2:53" ht="15">
      <c r="B57" s="49">
        <v>37576</v>
      </c>
      <c r="C57">
        <v>58.62</v>
      </c>
      <c r="D57">
        <v>31.19</v>
      </c>
      <c r="E57">
        <v>4.905</v>
      </c>
      <c r="F57">
        <v>4.905</v>
      </c>
      <c r="G57">
        <v>1</v>
      </c>
      <c r="H57">
        <v>1</v>
      </c>
      <c r="K57" s="49">
        <v>37596</v>
      </c>
      <c r="L57">
        <v>48.99</v>
      </c>
      <c r="M57">
        <v>15.31</v>
      </c>
      <c r="N57">
        <v>-7.85</v>
      </c>
      <c r="O57">
        <v>0</v>
      </c>
      <c r="P57">
        <v>0</v>
      </c>
      <c r="Q57">
        <v>1</v>
      </c>
      <c r="T57" s="49">
        <v>37589</v>
      </c>
      <c r="U57">
        <v>61.14</v>
      </c>
      <c r="V57">
        <v>36.14</v>
      </c>
      <c r="W57">
        <v>8.64</v>
      </c>
      <c r="X57">
        <v>8.64</v>
      </c>
      <c r="Y57">
        <v>1</v>
      </c>
      <c r="Z57">
        <v>1</v>
      </c>
      <c r="AC57" s="49">
        <v>37596</v>
      </c>
      <c r="AD57">
        <v>50.5</v>
      </c>
      <c r="AE57">
        <v>22.22</v>
      </c>
      <c r="AF57">
        <v>-3.64</v>
      </c>
      <c r="AG57">
        <v>0</v>
      </c>
      <c r="AH57">
        <v>0</v>
      </c>
      <c r="AI57">
        <v>1</v>
      </c>
      <c r="AL57" s="49">
        <v>37587</v>
      </c>
      <c r="AM57">
        <v>44.07</v>
      </c>
      <c r="AN57">
        <v>25.02</v>
      </c>
      <c r="AO57">
        <v>-5.455</v>
      </c>
      <c r="AP57">
        <v>0</v>
      </c>
      <c r="AQ57">
        <v>0</v>
      </c>
      <c r="AR57">
        <v>1</v>
      </c>
      <c r="AU57" s="49">
        <v>36134</v>
      </c>
      <c r="AV57" s="50">
        <v>76</v>
      </c>
      <c r="AW57">
        <v>53</v>
      </c>
      <c r="AX57">
        <v>24.5</v>
      </c>
      <c r="AY57">
        <v>24.5</v>
      </c>
      <c r="AZ57">
        <v>1</v>
      </c>
      <c r="BA57">
        <v>1</v>
      </c>
    </row>
    <row r="58" spans="2:53" ht="15">
      <c r="B58" s="49">
        <v>37577</v>
      </c>
      <c r="C58">
        <v>68.18</v>
      </c>
      <c r="D58">
        <v>30.98</v>
      </c>
      <c r="E58">
        <v>9.580000000000005</v>
      </c>
      <c r="F58">
        <v>9.580000000000005</v>
      </c>
      <c r="G58">
        <v>1</v>
      </c>
      <c r="H58">
        <v>1</v>
      </c>
      <c r="K58" s="49">
        <v>37597</v>
      </c>
      <c r="L58">
        <v>55.71</v>
      </c>
      <c r="M58">
        <v>31.04</v>
      </c>
      <c r="N58">
        <v>3.375</v>
      </c>
      <c r="O58">
        <v>3.375</v>
      </c>
      <c r="P58">
        <v>1</v>
      </c>
      <c r="Q58">
        <v>1</v>
      </c>
      <c r="T58" s="49">
        <v>37590</v>
      </c>
      <c r="U58">
        <v>49.93</v>
      </c>
      <c r="V58">
        <v>23.39</v>
      </c>
      <c r="W58">
        <v>-3.34</v>
      </c>
      <c r="X58">
        <v>0</v>
      </c>
      <c r="Y58">
        <v>0</v>
      </c>
      <c r="Z58">
        <v>1</v>
      </c>
      <c r="AC58" s="49">
        <v>37597</v>
      </c>
      <c r="AD58">
        <v>54.84</v>
      </c>
      <c r="AE58">
        <v>33.28</v>
      </c>
      <c r="AF58">
        <v>4.06</v>
      </c>
      <c r="AG58">
        <v>4.06</v>
      </c>
      <c r="AH58">
        <v>1</v>
      </c>
      <c r="AI58">
        <v>1</v>
      </c>
      <c r="AL58" s="49">
        <v>37588</v>
      </c>
      <c r="AM58">
        <v>55.94</v>
      </c>
      <c r="AN58">
        <v>23.71</v>
      </c>
      <c r="AO58">
        <v>-0.17499999999999716</v>
      </c>
      <c r="AP58">
        <v>0</v>
      </c>
      <c r="AQ58">
        <v>0</v>
      </c>
      <c r="AR58">
        <v>1</v>
      </c>
      <c r="AU58" s="49">
        <v>36135</v>
      </c>
      <c r="AV58" s="50">
        <v>69</v>
      </c>
      <c r="AW58">
        <v>39</v>
      </c>
      <c r="AX58">
        <v>14</v>
      </c>
      <c r="AY58">
        <v>14</v>
      </c>
      <c r="AZ58">
        <v>1</v>
      </c>
      <c r="BA58">
        <v>1</v>
      </c>
    </row>
    <row r="59" spans="2:53" ht="15">
      <c r="B59" s="49">
        <v>37578</v>
      </c>
      <c r="C59">
        <v>63.25</v>
      </c>
      <c r="D59">
        <v>37.41</v>
      </c>
      <c r="E59">
        <v>10.33</v>
      </c>
      <c r="F59">
        <v>10.33</v>
      </c>
      <c r="G59">
        <v>1</v>
      </c>
      <c r="H59">
        <v>1</v>
      </c>
      <c r="K59" s="49">
        <v>37598</v>
      </c>
      <c r="L59">
        <v>47.16</v>
      </c>
      <c r="M59">
        <v>34.75</v>
      </c>
      <c r="N59">
        <v>0.9549999999999983</v>
      </c>
      <c r="O59">
        <v>0.9549999999999983</v>
      </c>
      <c r="P59">
        <v>1</v>
      </c>
      <c r="Q59">
        <v>1</v>
      </c>
      <c r="T59" s="49">
        <v>37591</v>
      </c>
      <c r="U59">
        <v>58.01</v>
      </c>
      <c r="V59">
        <v>19.28</v>
      </c>
      <c r="W59">
        <v>-1.355</v>
      </c>
      <c r="X59">
        <v>0</v>
      </c>
      <c r="Y59">
        <v>0</v>
      </c>
      <c r="Z59">
        <v>1</v>
      </c>
      <c r="AC59" s="49">
        <v>37598</v>
      </c>
      <c r="AD59">
        <v>48.24</v>
      </c>
      <c r="AE59">
        <v>35.07</v>
      </c>
      <c r="AF59">
        <v>1.655</v>
      </c>
      <c r="AG59">
        <v>1.655</v>
      </c>
      <c r="AH59">
        <v>1</v>
      </c>
      <c r="AI59">
        <v>1</v>
      </c>
      <c r="AL59" s="49">
        <v>37589</v>
      </c>
      <c r="AM59">
        <v>61.14</v>
      </c>
      <c r="AN59">
        <v>36.14</v>
      </c>
      <c r="AO59">
        <v>8.64</v>
      </c>
      <c r="AP59">
        <v>8.64</v>
      </c>
      <c r="AQ59">
        <v>1</v>
      </c>
      <c r="AR59">
        <v>1</v>
      </c>
      <c r="AU59" s="49">
        <v>36136</v>
      </c>
      <c r="AV59" s="50">
        <v>43</v>
      </c>
      <c r="AW59">
        <v>39</v>
      </c>
      <c r="AX59">
        <v>1</v>
      </c>
      <c r="AY59">
        <v>1</v>
      </c>
      <c r="AZ59">
        <v>1</v>
      </c>
      <c r="BA59">
        <v>1</v>
      </c>
    </row>
    <row r="60" spans="2:53" ht="15">
      <c r="B60" s="49">
        <v>37579</v>
      </c>
      <c r="C60">
        <v>64.18</v>
      </c>
      <c r="D60">
        <v>31.18</v>
      </c>
      <c r="E60">
        <v>7.680000000000007</v>
      </c>
      <c r="F60">
        <v>7.680000000000007</v>
      </c>
      <c r="G60">
        <v>1</v>
      </c>
      <c r="H60">
        <v>1</v>
      </c>
      <c r="K60" s="49">
        <v>37599</v>
      </c>
      <c r="L60">
        <v>45.08</v>
      </c>
      <c r="M60">
        <v>36.75</v>
      </c>
      <c r="N60">
        <v>0.9149999999999991</v>
      </c>
      <c r="O60">
        <v>0.9149999999999991</v>
      </c>
      <c r="P60">
        <v>1</v>
      </c>
      <c r="Q60">
        <v>1</v>
      </c>
      <c r="T60" s="49">
        <v>37592</v>
      </c>
      <c r="U60">
        <v>65.71</v>
      </c>
      <c r="V60">
        <v>36.02</v>
      </c>
      <c r="W60">
        <v>10.865</v>
      </c>
      <c r="X60">
        <v>10.865</v>
      </c>
      <c r="Y60">
        <v>1</v>
      </c>
      <c r="Z60">
        <v>1</v>
      </c>
      <c r="AC60" s="49">
        <v>37599</v>
      </c>
      <c r="AD60">
        <v>43.5</v>
      </c>
      <c r="AE60">
        <v>38.06</v>
      </c>
      <c r="AF60">
        <v>0.7800000000000011</v>
      </c>
      <c r="AG60">
        <v>0.7800000000000011</v>
      </c>
      <c r="AH60">
        <v>1</v>
      </c>
      <c r="AI60">
        <v>1</v>
      </c>
      <c r="AL60" s="49">
        <v>37590</v>
      </c>
      <c r="AM60">
        <v>49.93</v>
      </c>
      <c r="AN60">
        <v>23.39</v>
      </c>
      <c r="AO60">
        <v>-3.34</v>
      </c>
      <c r="AP60">
        <v>0</v>
      </c>
      <c r="AQ60">
        <v>0</v>
      </c>
      <c r="AR60">
        <v>1</v>
      </c>
      <c r="AU60" s="49">
        <v>36137</v>
      </c>
      <c r="AV60" s="50">
        <v>52</v>
      </c>
      <c r="AW60">
        <v>27</v>
      </c>
      <c r="AX60">
        <v>-0.5</v>
      </c>
      <c r="AY60">
        <v>0</v>
      </c>
      <c r="AZ60">
        <v>0</v>
      </c>
      <c r="BA60">
        <v>1</v>
      </c>
    </row>
    <row r="61" spans="2:53" ht="15">
      <c r="B61" s="49">
        <v>37580</v>
      </c>
      <c r="C61">
        <v>65.17</v>
      </c>
      <c r="D61">
        <v>38.49</v>
      </c>
      <c r="E61">
        <v>11.83</v>
      </c>
      <c r="F61">
        <v>11.83</v>
      </c>
      <c r="G61">
        <v>1</v>
      </c>
      <c r="H61">
        <v>1</v>
      </c>
      <c r="K61" s="49">
        <v>37600</v>
      </c>
      <c r="L61">
        <v>46.49</v>
      </c>
      <c r="M61">
        <v>41.22</v>
      </c>
      <c r="N61">
        <v>3.855</v>
      </c>
      <c r="O61">
        <v>3.855</v>
      </c>
      <c r="P61">
        <v>1</v>
      </c>
      <c r="Q61">
        <v>1</v>
      </c>
      <c r="T61" s="49">
        <v>37593</v>
      </c>
      <c r="U61">
        <v>42.18</v>
      </c>
      <c r="V61">
        <v>31.37</v>
      </c>
      <c r="W61">
        <v>-3.225</v>
      </c>
      <c r="X61">
        <v>0</v>
      </c>
      <c r="Y61">
        <v>0</v>
      </c>
      <c r="Z61">
        <v>1</v>
      </c>
      <c r="AC61" s="49">
        <v>37600</v>
      </c>
      <c r="AD61">
        <v>46.3</v>
      </c>
      <c r="AE61">
        <v>41.14</v>
      </c>
      <c r="AF61">
        <v>3.72</v>
      </c>
      <c r="AG61">
        <v>3.72</v>
      </c>
      <c r="AH61">
        <v>1</v>
      </c>
      <c r="AI61">
        <v>1</v>
      </c>
      <c r="AL61" s="49">
        <v>37591</v>
      </c>
      <c r="AM61">
        <v>58.01</v>
      </c>
      <c r="AN61">
        <v>19.28</v>
      </c>
      <c r="AO61">
        <v>-1.355</v>
      </c>
      <c r="AP61">
        <v>0</v>
      </c>
      <c r="AQ61">
        <v>0</v>
      </c>
      <c r="AR61">
        <v>1</v>
      </c>
      <c r="AU61" s="49">
        <v>36138</v>
      </c>
      <c r="AV61" s="50">
        <v>54</v>
      </c>
      <c r="AW61">
        <v>25</v>
      </c>
      <c r="AX61">
        <v>-0.5</v>
      </c>
      <c r="AY61">
        <v>0</v>
      </c>
      <c r="AZ61">
        <v>0</v>
      </c>
      <c r="BA61">
        <v>1</v>
      </c>
    </row>
    <row r="62" spans="2:53" ht="15">
      <c r="B62" s="49">
        <v>37581</v>
      </c>
      <c r="C62">
        <v>67.35</v>
      </c>
      <c r="D62">
        <v>38.04</v>
      </c>
      <c r="E62">
        <v>12.695</v>
      </c>
      <c r="F62">
        <v>12.695</v>
      </c>
      <c r="G62">
        <v>1</v>
      </c>
      <c r="H62">
        <v>1</v>
      </c>
      <c r="K62" s="49">
        <v>37601</v>
      </c>
      <c r="L62">
        <v>49.41</v>
      </c>
      <c r="M62">
        <v>42.62</v>
      </c>
      <c r="N62">
        <v>6.015</v>
      </c>
      <c r="O62">
        <v>6.015</v>
      </c>
      <c r="P62">
        <v>1</v>
      </c>
      <c r="Q62">
        <v>1</v>
      </c>
      <c r="T62" s="49">
        <v>37594</v>
      </c>
      <c r="U62">
        <v>32.12</v>
      </c>
      <c r="V62">
        <v>26.78</v>
      </c>
      <c r="W62">
        <v>-10.55</v>
      </c>
      <c r="X62">
        <v>0</v>
      </c>
      <c r="Y62">
        <v>0</v>
      </c>
      <c r="Z62">
        <v>1</v>
      </c>
      <c r="AC62" s="49">
        <v>37601</v>
      </c>
      <c r="AD62">
        <v>47.34</v>
      </c>
      <c r="AE62">
        <v>42.29</v>
      </c>
      <c r="AF62">
        <v>4.815</v>
      </c>
      <c r="AG62">
        <v>4.815</v>
      </c>
      <c r="AH62">
        <v>1</v>
      </c>
      <c r="AI62">
        <v>1</v>
      </c>
      <c r="AL62" s="49">
        <v>37592</v>
      </c>
      <c r="AM62">
        <v>65.71</v>
      </c>
      <c r="AN62">
        <v>36.02</v>
      </c>
      <c r="AO62">
        <v>10.865</v>
      </c>
      <c r="AP62">
        <v>10.865</v>
      </c>
      <c r="AQ62">
        <v>1</v>
      </c>
      <c r="AR62">
        <v>1</v>
      </c>
      <c r="AU62" s="49">
        <v>36139</v>
      </c>
      <c r="AV62" s="50">
        <v>51</v>
      </c>
      <c r="AW62">
        <v>32</v>
      </c>
      <c r="AX62">
        <v>1.5</v>
      </c>
      <c r="AY62">
        <v>1.5</v>
      </c>
      <c r="AZ62">
        <v>1</v>
      </c>
      <c r="BA62">
        <v>1</v>
      </c>
    </row>
    <row r="63" spans="2:53" ht="15">
      <c r="B63" s="49">
        <v>37582</v>
      </c>
      <c r="C63">
        <v>58.87</v>
      </c>
      <c r="D63">
        <v>31.32</v>
      </c>
      <c r="E63">
        <v>5.095</v>
      </c>
      <c r="F63">
        <v>5.095</v>
      </c>
      <c r="G63">
        <v>1</v>
      </c>
      <c r="H63">
        <v>1</v>
      </c>
      <c r="K63" s="49">
        <v>37602</v>
      </c>
      <c r="L63">
        <v>47.3</v>
      </c>
      <c r="M63">
        <v>44.45</v>
      </c>
      <c r="N63">
        <v>5.875</v>
      </c>
      <c r="O63">
        <v>5.875</v>
      </c>
      <c r="P63">
        <v>1</v>
      </c>
      <c r="Q63">
        <v>1</v>
      </c>
      <c r="T63" s="49">
        <v>37595</v>
      </c>
      <c r="U63">
        <v>32</v>
      </c>
      <c r="V63">
        <v>17.6</v>
      </c>
      <c r="W63">
        <v>-15.2</v>
      </c>
      <c r="X63">
        <v>0</v>
      </c>
      <c r="Y63">
        <v>0</v>
      </c>
      <c r="Z63">
        <v>1</v>
      </c>
      <c r="AC63" s="49">
        <v>37602</v>
      </c>
      <c r="AD63">
        <v>47.82</v>
      </c>
      <c r="AE63">
        <v>44.21</v>
      </c>
      <c r="AF63">
        <v>6.015</v>
      </c>
      <c r="AG63">
        <v>6.015</v>
      </c>
      <c r="AH63">
        <v>1</v>
      </c>
      <c r="AI63">
        <v>1</v>
      </c>
      <c r="AL63" s="49">
        <v>37593</v>
      </c>
      <c r="AM63">
        <v>42.18</v>
      </c>
      <c r="AN63">
        <v>31.37</v>
      </c>
      <c r="AO63">
        <v>-3.225</v>
      </c>
      <c r="AP63">
        <v>0</v>
      </c>
      <c r="AQ63">
        <v>0</v>
      </c>
      <c r="AR63">
        <v>1</v>
      </c>
      <c r="AU63" s="49">
        <v>36140</v>
      </c>
      <c r="AV63" s="50">
        <v>49</v>
      </c>
      <c r="AW63">
        <v>30</v>
      </c>
      <c r="AX63">
        <v>-0.5</v>
      </c>
      <c r="AY63">
        <v>0</v>
      </c>
      <c r="AZ63">
        <v>0</v>
      </c>
      <c r="BA63">
        <v>1</v>
      </c>
    </row>
    <row r="64" spans="2:53" ht="15">
      <c r="B64" s="49">
        <v>37583</v>
      </c>
      <c r="C64">
        <v>61.61</v>
      </c>
      <c r="D64">
        <v>35.95</v>
      </c>
      <c r="E64">
        <v>8.78</v>
      </c>
      <c r="F64">
        <v>8.78</v>
      </c>
      <c r="G64">
        <v>1</v>
      </c>
      <c r="H64">
        <v>1</v>
      </c>
      <c r="K64" s="49">
        <v>37603</v>
      </c>
      <c r="L64">
        <v>52.3</v>
      </c>
      <c r="M64">
        <v>28.32</v>
      </c>
      <c r="N64">
        <v>0.3100000000000023</v>
      </c>
      <c r="O64">
        <v>0.3100000000000023</v>
      </c>
      <c r="P64">
        <v>1</v>
      </c>
      <c r="Q64">
        <v>1</v>
      </c>
      <c r="T64" s="49">
        <v>37596</v>
      </c>
      <c r="U64">
        <v>48.99</v>
      </c>
      <c r="V64">
        <v>15.31</v>
      </c>
      <c r="W64">
        <v>-7.85</v>
      </c>
      <c r="X64">
        <v>0</v>
      </c>
      <c r="Y64">
        <v>0</v>
      </c>
      <c r="Z64">
        <v>1</v>
      </c>
      <c r="AC64" s="49">
        <v>37603</v>
      </c>
      <c r="AD64">
        <v>52.2</v>
      </c>
      <c r="AE64">
        <v>33.29</v>
      </c>
      <c r="AF64">
        <v>2.745</v>
      </c>
      <c r="AG64">
        <v>2.745</v>
      </c>
      <c r="AH64">
        <v>1</v>
      </c>
      <c r="AI64">
        <v>1</v>
      </c>
      <c r="AL64" s="49">
        <v>37594</v>
      </c>
      <c r="AM64">
        <v>32.12</v>
      </c>
      <c r="AN64">
        <v>26.78</v>
      </c>
      <c r="AO64">
        <v>-10.55</v>
      </c>
      <c r="AP64">
        <v>0</v>
      </c>
      <c r="AQ64">
        <v>0</v>
      </c>
      <c r="AR64">
        <v>1</v>
      </c>
      <c r="AU64" s="49">
        <v>36141</v>
      </c>
      <c r="AV64" s="50">
        <v>53</v>
      </c>
      <c r="AW64">
        <v>30</v>
      </c>
      <c r="AX64">
        <v>1.5</v>
      </c>
      <c r="AY64">
        <v>1.5</v>
      </c>
      <c r="AZ64">
        <v>1</v>
      </c>
      <c r="BA64">
        <v>1</v>
      </c>
    </row>
    <row r="65" spans="2:53" ht="15">
      <c r="B65" s="49">
        <v>37584</v>
      </c>
      <c r="C65">
        <v>49.87</v>
      </c>
      <c r="D65">
        <v>30.61</v>
      </c>
      <c r="E65">
        <v>0.23999999999999488</v>
      </c>
      <c r="F65">
        <v>0.23999999999999488</v>
      </c>
      <c r="G65">
        <v>1</v>
      </c>
      <c r="H65">
        <v>1</v>
      </c>
      <c r="K65" s="49">
        <v>37604</v>
      </c>
      <c r="L65">
        <v>63.91</v>
      </c>
      <c r="M65">
        <v>26.22</v>
      </c>
      <c r="N65">
        <v>5.065</v>
      </c>
      <c r="O65">
        <v>5.065</v>
      </c>
      <c r="P65">
        <v>1</v>
      </c>
      <c r="Q65">
        <v>1</v>
      </c>
      <c r="T65" s="49">
        <v>37597</v>
      </c>
      <c r="U65">
        <v>55.71</v>
      </c>
      <c r="V65">
        <v>31.04</v>
      </c>
      <c r="W65">
        <v>3.375</v>
      </c>
      <c r="X65">
        <v>3.375</v>
      </c>
      <c r="Y65">
        <v>1</v>
      </c>
      <c r="Z65">
        <v>1</v>
      </c>
      <c r="AC65" s="49">
        <v>37604</v>
      </c>
      <c r="AD65">
        <v>63.41</v>
      </c>
      <c r="AE65">
        <v>32.28</v>
      </c>
      <c r="AF65">
        <v>7.845</v>
      </c>
      <c r="AG65">
        <v>7.845</v>
      </c>
      <c r="AH65">
        <v>1</v>
      </c>
      <c r="AI65">
        <v>1</v>
      </c>
      <c r="AL65" s="49">
        <v>37595</v>
      </c>
      <c r="AM65">
        <v>32</v>
      </c>
      <c r="AN65">
        <v>17.6</v>
      </c>
      <c r="AO65">
        <v>-15.2</v>
      </c>
      <c r="AP65">
        <v>0</v>
      </c>
      <c r="AQ65">
        <v>0</v>
      </c>
      <c r="AR65">
        <v>1</v>
      </c>
      <c r="AU65" s="49">
        <v>36142</v>
      </c>
      <c r="AV65" s="50">
        <v>58</v>
      </c>
      <c r="AW65">
        <v>27</v>
      </c>
      <c r="AX65">
        <v>2.5</v>
      </c>
      <c r="AY65">
        <v>2.5</v>
      </c>
      <c r="AZ65">
        <v>1</v>
      </c>
      <c r="BA65">
        <v>1</v>
      </c>
    </row>
    <row r="66" spans="2:53" ht="15">
      <c r="B66" s="49">
        <v>37585</v>
      </c>
      <c r="C66">
        <v>34.95</v>
      </c>
      <c r="D66">
        <v>21.71</v>
      </c>
      <c r="E66">
        <v>-11.67</v>
      </c>
      <c r="F66">
        <v>0</v>
      </c>
      <c r="G66">
        <v>0</v>
      </c>
      <c r="H66">
        <v>1</v>
      </c>
      <c r="K66" s="49">
        <v>37605</v>
      </c>
      <c r="L66">
        <v>67.73</v>
      </c>
      <c r="M66">
        <v>27.71</v>
      </c>
      <c r="N66">
        <v>7.72</v>
      </c>
      <c r="O66">
        <v>7.72</v>
      </c>
      <c r="P66">
        <v>1</v>
      </c>
      <c r="Q66">
        <v>1</v>
      </c>
      <c r="T66" s="49">
        <v>37598</v>
      </c>
      <c r="U66">
        <v>47.16</v>
      </c>
      <c r="V66">
        <v>34.75</v>
      </c>
      <c r="W66">
        <v>0.9549999999999983</v>
      </c>
      <c r="X66">
        <v>0.9549999999999983</v>
      </c>
      <c r="Y66">
        <v>1</v>
      </c>
      <c r="Z66">
        <v>1</v>
      </c>
      <c r="AC66" s="49">
        <v>37605</v>
      </c>
      <c r="AD66">
        <v>64.96</v>
      </c>
      <c r="AE66">
        <v>36.2</v>
      </c>
      <c r="AF66">
        <v>10.58</v>
      </c>
      <c r="AG66">
        <v>10.58</v>
      </c>
      <c r="AH66">
        <v>1</v>
      </c>
      <c r="AI66">
        <v>1</v>
      </c>
      <c r="AL66" s="49">
        <v>37596</v>
      </c>
      <c r="AM66">
        <v>48.99</v>
      </c>
      <c r="AN66">
        <v>15.31</v>
      </c>
      <c r="AO66">
        <v>-7.85</v>
      </c>
      <c r="AP66">
        <v>0</v>
      </c>
      <c r="AQ66">
        <v>0</v>
      </c>
      <c r="AR66">
        <v>1</v>
      </c>
      <c r="AU66" s="49">
        <v>36143</v>
      </c>
      <c r="AV66" s="50">
        <v>60</v>
      </c>
      <c r="AW66">
        <v>29</v>
      </c>
      <c r="AX66">
        <v>4.5</v>
      </c>
      <c r="AY66">
        <v>4.5</v>
      </c>
      <c r="AZ66">
        <v>1</v>
      </c>
      <c r="BA66">
        <v>1</v>
      </c>
    </row>
    <row r="67" spans="2:53" ht="15">
      <c r="B67" s="49">
        <v>37586</v>
      </c>
      <c r="C67">
        <v>39.66</v>
      </c>
      <c r="D67">
        <v>24.47</v>
      </c>
      <c r="E67">
        <v>-7.935</v>
      </c>
      <c r="F67">
        <v>0</v>
      </c>
      <c r="G67">
        <v>0</v>
      </c>
      <c r="H67">
        <v>1</v>
      </c>
      <c r="K67" s="49">
        <v>37606</v>
      </c>
      <c r="L67">
        <v>59.85</v>
      </c>
      <c r="M67">
        <v>35.33</v>
      </c>
      <c r="N67">
        <v>7.59</v>
      </c>
      <c r="O67">
        <v>7.59</v>
      </c>
      <c r="P67">
        <v>1</v>
      </c>
      <c r="Q67">
        <v>1</v>
      </c>
      <c r="T67" s="49">
        <v>37599</v>
      </c>
      <c r="U67">
        <v>45.08</v>
      </c>
      <c r="V67">
        <v>36.75</v>
      </c>
      <c r="W67">
        <v>0.9149999999999991</v>
      </c>
      <c r="X67">
        <v>0.9149999999999991</v>
      </c>
      <c r="Y67">
        <v>1</v>
      </c>
      <c r="Z67">
        <v>1</v>
      </c>
      <c r="AC67" s="49">
        <v>37606</v>
      </c>
      <c r="AD67">
        <v>60.78</v>
      </c>
      <c r="AE67">
        <v>39.59</v>
      </c>
      <c r="AF67">
        <v>10.185</v>
      </c>
      <c r="AG67">
        <v>10.185</v>
      </c>
      <c r="AH67">
        <v>1</v>
      </c>
      <c r="AI67">
        <v>1</v>
      </c>
      <c r="AL67" s="49">
        <v>37597</v>
      </c>
      <c r="AM67">
        <v>55.71</v>
      </c>
      <c r="AN67">
        <v>31.04</v>
      </c>
      <c r="AO67">
        <v>3.375</v>
      </c>
      <c r="AP67">
        <v>3.375</v>
      </c>
      <c r="AQ67">
        <v>1</v>
      </c>
      <c r="AR67">
        <v>1</v>
      </c>
      <c r="AU67" s="49">
        <v>36144</v>
      </c>
      <c r="AV67" s="50">
        <v>64</v>
      </c>
      <c r="AW67">
        <v>28</v>
      </c>
      <c r="AX67">
        <v>6</v>
      </c>
      <c r="AY67">
        <v>6</v>
      </c>
      <c r="AZ67">
        <v>1</v>
      </c>
      <c r="BA67">
        <v>1</v>
      </c>
    </row>
    <row r="68" spans="2:53" ht="15">
      <c r="B68" s="49">
        <v>37587</v>
      </c>
      <c r="C68">
        <v>42.58</v>
      </c>
      <c r="D68">
        <v>19.11</v>
      </c>
      <c r="E68">
        <v>-9.155</v>
      </c>
      <c r="F68">
        <v>0</v>
      </c>
      <c r="G68">
        <v>0</v>
      </c>
      <c r="H68">
        <v>1</v>
      </c>
      <c r="K68" s="49">
        <v>37607</v>
      </c>
      <c r="L68">
        <v>67.89</v>
      </c>
      <c r="M68">
        <v>34.32</v>
      </c>
      <c r="N68">
        <v>11.105</v>
      </c>
      <c r="O68">
        <v>11.105</v>
      </c>
      <c r="P68">
        <v>1</v>
      </c>
      <c r="Q68">
        <v>1</v>
      </c>
      <c r="T68" s="49">
        <v>37600</v>
      </c>
      <c r="U68">
        <v>46.49</v>
      </c>
      <c r="V68">
        <v>41.22</v>
      </c>
      <c r="W68">
        <v>3.855</v>
      </c>
      <c r="X68">
        <v>3.855</v>
      </c>
      <c r="Y68">
        <v>1</v>
      </c>
      <c r="Z68">
        <v>1</v>
      </c>
      <c r="AC68" s="49">
        <v>37607</v>
      </c>
      <c r="AD68">
        <v>66.54</v>
      </c>
      <c r="AE68">
        <v>39.85</v>
      </c>
      <c r="AF68">
        <v>13.195</v>
      </c>
      <c r="AG68">
        <v>13.195</v>
      </c>
      <c r="AH68">
        <v>1</v>
      </c>
      <c r="AI68">
        <v>1</v>
      </c>
      <c r="AL68" s="49">
        <v>37598</v>
      </c>
      <c r="AM68">
        <v>47.16</v>
      </c>
      <c r="AN68">
        <v>34.75</v>
      </c>
      <c r="AO68">
        <v>0.9549999999999983</v>
      </c>
      <c r="AP68">
        <v>0.9549999999999983</v>
      </c>
      <c r="AQ68">
        <v>1</v>
      </c>
      <c r="AR68">
        <v>1</v>
      </c>
      <c r="AU68" s="49">
        <v>36145</v>
      </c>
      <c r="AV68" s="50">
        <v>53</v>
      </c>
      <c r="AW68">
        <v>30</v>
      </c>
      <c r="AX68">
        <v>1.5</v>
      </c>
      <c r="AY68">
        <v>1.5</v>
      </c>
      <c r="AZ68">
        <v>1</v>
      </c>
      <c r="BA68">
        <v>1</v>
      </c>
    </row>
    <row r="69" spans="2:53" ht="15">
      <c r="B69" s="49">
        <v>37588</v>
      </c>
      <c r="C69">
        <v>57.49</v>
      </c>
      <c r="D69">
        <v>27.38</v>
      </c>
      <c r="E69">
        <v>2.435</v>
      </c>
      <c r="F69">
        <v>2.435</v>
      </c>
      <c r="G69">
        <v>1</v>
      </c>
      <c r="H69">
        <v>1</v>
      </c>
      <c r="K69" s="49">
        <v>37608</v>
      </c>
      <c r="L69">
        <v>66.92</v>
      </c>
      <c r="M69">
        <v>36.62</v>
      </c>
      <c r="N69">
        <v>11.77</v>
      </c>
      <c r="O69">
        <v>11.77</v>
      </c>
      <c r="P69">
        <v>1</v>
      </c>
      <c r="Q69">
        <v>1</v>
      </c>
      <c r="T69" s="49">
        <v>37601</v>
      </c>
      <c r="U69">
        <v>49.41</v>
      </c>
      <c r="V69">
        <v>42.62</v>
      </c>
      <c r="W69">
        <v>6.015</v>
      </c>
      <c r="X69">
        <v>6.015</v>
      </c>
      <c r="Y69">
        <v>1</v>
      </c>
      <c r="Z69">
        <v>1</v>
      </c>
      <c r="AC69" s="49">
        <v>37608</v>
      </c>
      <c r="AD69">
        <v>65.7</v>
      </c>
      <c r="AE69">
        <v>39.73</v>
      </c>
      <c r="AF69">
        <v>12.715</v>
      </c>
      <c r="AG69">
        <v>12.715</v>
      </c>
      <c r="AH69">
        <v>1</v>
      </c>
      <c r="AI69">
        <v>1</v>
      </c>
      <c r="AL69" s="49">
        <v>37599</v>
      </c>
      <c r="AM69">
        <v>45.08</v>
      </c>
      <c r="AN69">
        <v>36.75</v>
      </c>
      <c r="AO69">
        <v>0.9149999999999991</v>
      </c>
      <c r="AP69">
        <v>0.9149999999999991</v>
      </c>
      <c r="AQ69">
        <v>1</v>
      </c>
      <c r="AR69">
        <v>1</v>
      </c>
      <c r="AU69" s="49">
        <v>36146</v>
      </c>
      <c r="AV69" s="50">
        <v>61</v>
      </c>
      <c r="AW69">
        <v>29</v>
      </c>
      <c r="AX69">
        <v>5</v>
      </c>
      <c r="AY69">
        <v>5</v>
      </c>
      <c r="AZ69">
        <v>1</v>
      </c>
      <c r="BA69">
        <v>1</v>
      </c>
    </row>
    <row r="70" spans="2:53" ht="15">
      <c r="B70" s="49">
        <v>37589</v>
      </c>
      <c r="C70">
        <v>58.01</v>
      </c>
      <c r="D70">
        <v>33.06</v>
      </c>
      <c r="E70">
        <v>5.535</v>
      </c>
      <c r="F70">
        <v>5.535</v>
      </c>
      <c r="G70">
        <v>1</v>
      </c>
      <c r="H70">
        <v>1</v>
      </c>
      <c r="K70" s="49">
        <v>37609</v>
      </c>
      <c r="L70">
        <v>50.94</v>
      </c>
      <c r="M70">
        <v>32.67</v>
      </c>
      <c r="N70">
        <v>1.805</v>
      </c>
      <c r="O70">
        <v>1.805</v>
      </c>
      <c r="P70">
        <v>1</v>
      </c>
      <c r="Q70">
        <v>1</v>
      </c>
      <c r="T70" s="49">
        <v>37602</v>
      </c>
      <c r="U70">
        <v>47.3</v>
      </c>
      <c r="V70">
        <v>44.45</v>
      </c>
      <c r="W70">
        <v>5.875</v>
      </c>
      <c r="X70">
        <v>5.875</v>
      </c>
      <c r="Y70">
        <v>1</v>
      </c>
      <c r="Z70">
        <v>1</v>
      </c>
      <c r="AC70" s="49">
        <v>37609</v>
      </c>
      <c r="AD70">
        <v>51.13</v>
      </c>
      <c r="AE70">
        <v>32.38</v>
      </c>
      <c r="AF70">
        <v>1.755</v>
      </c>
      <c r="AG70">
        <v>1.755</v>
      </c>
      <c r="AH70">
        <v>1</v>
      </c>
      <c r="AI70">
        <v>1</v>
      </c>
      <c r="AL70" s="49">
        <v>37600</v>
      </c>
      <c r="AM70">
        <v>46.49</v>
      </c>
      <c r="AN70">
        <v>41.22</v>
      </c>
      <c r="AO70">
        <v>3.855</v>
      </c>
      <c r="AP70">
        <v>3.855</v>
      </c>
      <c r="AQ70">
        <v>1</v>
      </c>
      <c r="AR70">
        <v>1</v>
      </c>
      <c r="AU70" s="49">
        <v>36147</v>
      </c>
      <c r="AV70" s="50">
        <v>54</v>
      </c>
      <c r="AW70">
        <v>47</v>
      </c>
      <c r="AX70">
        <v>10.5</v>
      </c>
      <c r="AY70">
        <v>10.5</v>
      </c>
      <c r="AZ70">
        <v>1</v>
      </c>
      <c r="BA70">
        <v>1</v>
      </c>
    </row>
    <row r="71" spans="2:53" ht="15">
      <c r="B71" s="49">
        <v>37590</v>
      </c>
      <c r="C71">
        <v>48.61</v>
      </c>
      <c r="D71">
        <v>29.4</v>
      </c>
      <c r="E71">
        <v>-0.9950000000000045</v>
      </c>
      <c r="F71">
        <v>0</v>
      </c>
      <c r="G71">
        <v>0</v>
      </c>
      <c r="H71">
        <v>1</v>
      </c>
      <c r="K71" s="49">
        <v>37610</v>
      </c>
      <c r="L71">
        <v>53.42</v>
      </c>
      <c r="M71">
        <v>27.96</v>
      </c>
      <c r="N71">
        <v>0.6899999999999977</v>
      </c>
      <c r="O71">
        <v>0.6899999999999977</v>
      </c>
      <c r="P71">
        <v>1</v>
      </c>
      <c r="Q71">
        <v>1</v>
      </c>
      <c r="T71" s="49">
        <v>37603</v>
      </c>
      <c r="U71">
        <v>52.3</v>
      </c>
      <c r="V71">
        <v>28.32</v>
      </c>
      <c r="W71">
        <v>0.3100000000000023</v>
      </c>
      <c r="X71">
        <v>0.3100000000000023</v>
      </c>
      <c r="Y71">
        <v>1</v>
      </c>
      <c r="Z71">
        <v>1</v>
      </c>
      <c r="AC71" s="49">
        <v>37610</v>
      </c>
      <c r="AD71">
        <v>53.22</v>
      </c>
      <c r="AE71">
        <v>28.96</v>
      </c>
      <c r="AF71">
        <v>1.09</v>
      </c>
      <c r="AG71">
        <v>1.09</v>
      </c>
      <c r="AH71">
        <v>1</v>
      </c>
      <c r="AI71">
        <v>1</v>
      </c>
      <c r="AL71" s="49">
        <v>37601</v>
      </c>
      <c r="AM71">
        <v>49.41</v>
      </c>
      <c r="AN71">
        <v>42.62</v>
      </c>
      <c r="AO71">
        <v>6.015</v>
      </c>
      <c r="AP71">
        <v>6.015</v>
      </c>
      <c r="AQ71">
        <v>1</v>
      </c>
      <c r="AR71">
        <v>1</v>
      </c>
      <c r="AU71" s="49">
        <v>36148</v>
      </c>
      <c r="AV71" s="50">
        <v>48</v>
      </c>
      <c r="AW71">
        <v>33</v>
      </c>
      <c r="AX71">
        <v>0.5</v>
      </c>
      <c r="AY71">
        <v>0.5</v>
      </c>
      <c r="AZ71">
        <v>1</v>
      </c>
      <c r="BA71">
        <v>1</v>
      </c>
    </row>
    <row r="72" spans="2:53" ht="15">
      <c r="B72" s="49">
        <v>37591</v>
      </c>
      <c r="C72">
        <v>56.32</v>
      </c>
      <c r="D72">
        <v>24.01</v>
      </c>
      <c r="E72">
        <v>0.16499999999999915</v>
      </c>
      <c r="F72">
        <v>0.16499999999999915</v>
      </c>
      <c r="G72">
        <v>1</v>
      </c>
      <c r="H72">
        <v>1</v>
      </c>
      <c r="K72" s="49">
        <v>37611</v>
      </c>
      <c r="L72">
        <v>58.33</v>
      </c>
      <c r="M72">
        <v>31.53</v>
      </c>
      <c r="N72">
        <v>4.93</v>
      </c>
      <c r="O72">
        <v>4.93</v>
      </c>
      <c r="P72">
        <v>1</v>
      </c>
      <c r="Q72">
        <v>1</v>
      </c>
      <c r="T72" s="49">
        <v>37604</v>
      </c>
      <c r="U72">
        <v>63.91</v>
      </c>
      <c r="V72">
        <v>26.22</v>
      </c>
      <c r="W72">
        <v>5.065</v>
      </c>
      <c r="X72">
        <v>5.065</v>
      </c>
      <c r="Y72">
        <v>1</v>
      </c>
      <c r="Z72">
        <v>1</v>
      </c>
      <c r="AC72" s="49">
        <v>37611</v>
      </c>
      <c r="AD72">
        <v>57.76</v>
      </c>
      <c r="AE72">
        <v>27.53</v>
      </c>
      <c r="AF72">
        <v>2.645</v>
      </c>
      <c r="AG72">
        <v>2.645</v>
      </c>
      <c r="AH72">
        <v>1</v>
      </c>
      <c r="AI72">
        <v>1</v>
      </c>
      <c r="AL72" s="49">
        <v>37602</v>
      </c>
      <c r="AM72">
        <v>47.3</v>
      </c>
      <c r="AN72">
        <v>44.45</v>
      </c>
      <c r="AO72">
        <v>5.875</v>
      </c>
      <c r="AP72">
        <v>5.875</v>
      </c>
      <c r="AQ72">
        <v>1</v>
      </c>
      <c r="AR72">
        <v>1</v>
      </c>
      <c r="AU72" s="49">
        <v>36149</v>
      </c>
      <c r="AV72" s="50">
        <v>36</v>
      </c>
      <c r="AW72">
        <v>29</v>
      </c>
      <c r="AX72">
        <v>-7.5</v>
      </c>
      <c r="AY72">
        <v>0</v>
      </c>
      <c r="AZ72">
        <v>0</v>
      </c>
      <c r="BA72">
        <v>1</v>
      </c>
    </row>
    <row r="73" spans="2:53" ht="15">
      <c r="B73" s="49">
        <v>37592</v>
      </c>
      <c r="C73">
        <v>63.55</v>
      </c>
      <c r="D73">
        <v>35.86</v>
      </c>
      <c r="E73">
        <v>9.705</v>
      </c>
      <c r="F73">
        <v>9.705</v>
      </c>
      <c r="G73">
        <v>1</v>
      </c>
      <c r="H73">
        <v>1</v>
      </c>
      <c r="K73" s="49">
        <v>37612</v>
      </c>
      <c r="L73">
        <v>46.25</v>
      </c>
      <c r="M73">
        <v>19.45</v>
      </c>
      <c r="N73">
        <v>-7.15</v>
      </c>
      <c r="O73">
        <v>0</v>
      </c>
      <c r="P73">
        <v>0</v>
      </c>
      <c r="Q73">
        <v>1</v>
      </c>
      <c r="T73" s="49">
        <v>37605</v>
      </c>
      <c r="U73">
        <v>67.73</v>
      </c>
      <c r="V73">
        <v>27.71</v>
      </c>
      <c r="W73">
        <v>7.72</v>
      </c>
      <c r="X73">
        <v>7.72</v>
      </c>
      <c r="Y73">
        <v>1</v>
      </c>
      <c r="Z73">
        <v>1</v>
      </c>
      <c r="AC73" s="49">
        <v>37612</v>
      </c>
      <c r="AD73">
        <v>46.42</v>
      </c>
      <c r="AE73">
        <v>22.47</v>
      </c>
      <c r="AF73">
        <v>-5.555</v>
      </c>
      <c r="AG73">
        <v>0</v>
      </c>
      <c r="AH73">
        <v>0</v>
      </c>
      <c r="AI73">
        <v>1</v>
      </c>
      <c r="AL73" s="49">
        <v>37603</v>
      </c>
      <c r="AM73">
        <v>52.3</v>
      </c>
      <c r="AN73">
        <v>28.32</v>
      </c>
      <c r="AO73">
        <v>0.3100000000000023</v>
      </c>
      <c r="AP73">
        <v>0.3100000000000023</v>
      </c>
      <c r="AQ73">
        <v>1</v>
      </c>
      <c r="AR73">
        <v>1</v>
      </c>
      <c r="AU73" s="49">
        <v>36150</v>
      </c>
      <c r="AV73" s="50">
        <v>29</v>
      </c>
      <c r="AW73">
        <v>12</v>
      </c>
      <c r="AX73">
        <v>-19.5</v>
      </c>
      <c r="AY73">
        <v>0</v>
      </c>
      <c r="AZ73">
        <v>0</v>
      </c>
      <c r="BA73">
        <v>1</v>
      </c>
    </row>
    <row r="74" spans="2:53" ht="15">
      <c r="B74" s="49">
        <v>37593</v>
      </c>
      <c r="C74">
        <v>39.41</v>
      </c>
      <c r="D74">
        <v>26.33</v>
      </c>
      <c r="E74">
        <v>-7.13</v>
      </c>
      <c r="F74">
        <v>0</v>
      </c>
      <c r="G74">
        <v>0</v>
      </c>
      <c r="H74">
        <v>1</v>
      </c>
      <c r="K74" s="49">
        <v>37613</v>
      </c>
      <c r="L74">
        <v>39.26</v>
      </c>
      <c r="M74">
        <v>26.73</v>
      </c>
      <c r="N74">
        <v>-7.005</v>
      </c>
      <c r="O74">
        <v>0</v>
      </c>
      <c r="P74">
        <v>0</v>
      </c>
      <c r="Q74">
        <v>1</v>
      </c>
      <c r="T74" s="49">
        <v>37606</v>
      </c>
      <c r="U74">
        <v>59.85</v>
      </c>
      <c r="V74">
        <v>35.33</v>
      </c>
      <c r="W74">
        <v>7.59</v>
      </c>
      <c r="X74">
        <v>7.59</v>
      </c>
      <c r="Y74">
        <v>1</v>
      </c>
      <c r="Z74">
        <v>1</v>
      </c>
      <c r="AC74" s="49">
        <v>37613</v>
      </c>
      <c r="AD74">
        <v>38.45</v>
      </c>
      <c r="AE74">
        <v>26.48</v>
      </c>
      <c r="AF74">
        <v>-7.535</v>
      </c>
      <c r="AG74">
        <v>0</v>
      </c>
      <c r="AH74">
        <v>0</v>
      </c>
      <c r="AI74">
        <v>1</v>
      </c>
      <c r="AL74" s="49">
        <v>37604</v>
      </c>
      <c r="AM74">
        <v>63.91</v>
      </c>
      <c r="AN74">
        <v>26.22</v>
      </c>
      <c r="AO74">
        <v>5.065</v>
      </c>
      <c r="AP74">
        <v>5.065</v>
      </c>
      <c r="AQ74">
        <v>1</v>
      </c>
      <c r="AR74">
        <v>1</v>
      </c>
      <c r="AU74" s="49">
        <v>36151</v>
      </c>
      <c r="AV74" s="50">
        <v>20</v>
      </c>
      <c r="AW74">
        <v>8</v>
      </c>
      <c r="AX74">
        <v>-26</v>
      </c>
      <c r="AY74">
        <v>0</v>
      </c>
      <c r="AZ74">
        <v>0</v>
      </c>
      <c r="BA74">
        <v>1</v>
      </c>
    </row>
    <row r="75" spans="2:53" ht="15">
      <c r="B75" s="49">
        <v>37594</v>
      </c>
      <c r="C75">
        <v>28.53</v>
      </c>
      <c r="D75">
        <v>24.06</v>
      </c>
      <c r="E75">
        <v>-13.705</v>
      </c>
      <c r="F75">
        <v>0</v>
      </c>
      <c r="G75">
        <v>0</v>
      </c>
      <c r="H75">
        <v>1</v>
      </c>
      <c r="K75" s="49">
        <v>37614</v>
      </c>
      <c r="L75">
        <v>26.9</v>
      </c>
      <c r="M75">
        <v>16.23</v>
      </c>
      <c r="N75">
        <v>-18.435</v>
      </c>
      <c r="O75">
        <v>0</v>
      </c>
      <c r="P75">
        <v>0</v>
      </c>
      <c r="Q75">
        <v>1</v>
      </c>
      <c r="T75" s="49">
        <v>37607</v>
      </c>
      <c r="U75">
        <v>67.89</v>
      </c>
      <c r="V75">
        <v>34.32</v>
      </c>
      <c r="W75">
        <v>11.105</v>
      </c>
      <c r="X75">
        <v>11.105</v>
      </c>
      <c r="Y75">
        <v>1</v>
      </c>
      <c r="Z75">
        <v>1</v>
      </c>
      <c r="AC75" s="49">
        <v>37614</v>
      </c>
      <c r="AD75">
        <v>26.45</v>
      </c>
      <c r="AE75">
        <v>15.08</v>
      </c>
      <c r="AF75">
        <v>-19.235</v>
      </c>
      <c r="AG75">
        <v>0</v>
      </c>
      <c r="AH75">
        <v>0</v>
      </c>
      <c r="AI75">
        <v>1</v>
      </c>
      <c r="AL75" s="49">
        <v>37605</v>
      </c>
      <c r="AM75">
        <v>67.73</v>
      </c>
      <c r="AN75">
        <v>27.71</v>
      </c>
      <c r="AO75">
        <v>7.72</v>
      </c>
      <c r="AP75">
        <v>7.72</v>
      </c>
      <c r="AQ75">
        <v>1</v>
      </c>
      <c r="AR75">
        <v>1</v>
      </c>
      <c r="AU75" s="49">
        <v>36152</v>
      </c>
      <c r="AV75" s="50">
        <v>24</v>
      </c>
      <c r="AW75">
        <v>18</v>
      </c>
      <c r="AX75">
        <v>-19</v>
      </c>
      <c r="AY75">
        <v>0</v>
      </c>
      <c r="AZ75">
        <v>0</v>
      </c>
      <c r="BA75">
        <v>1</v>
      </c>
    </row>
    <row r="76" spans="2:53" ht="15">
      <c r="B76" s="49">
        <v>37595</v>
      </c>
      <c r="C76">
        <v>29.43</v>
      </c>
      <c r="D76">
        <v>15.31</v>
      </c>
      <c r="E76">
        <v>-17.63</v>
      </c>
      <c r="F76">
        <v>0</v>
      </c>
      <c r="G76">
        <v>0</v>
      </c>
      <c r="H76">
        <v>1</v>
      </c>
      <c r="K76" s="49">
        <v>37615</v>
      </c>
      <c r="L76">
        <v>37.07</v>
      </c>
      <c r="M76">
        <v>9.52</v>
      </c>
      <c r="N76">
        <v>-16.705</v>
      </c>
      <c r="O76">
        <v>0</v>
      </c>
      <c r="P76">
        <v>0</v>
      </c>
      <c r="Q76">
        <v>1</v>
      </c>
      <c r="T76" s="49">
        <v>37608</v>
      </c>
      <c r="U76">
        <v>66.92</v>
      </c>
      <c r="V76">
        <v>36.62</v>
      </c>
      <c r="W76">
        <v>11.77</v>
      </c>
      <c r="X76">
        <v>11.77</v>
      </c>
      <c r="Y76">
        <v>1</v>
      </c>
      <c r="Z76">
        <v>1</v>
      </c>
      <c r="AC76" s="49">
        <v>37615</v>
      </c>
      <c r="AD76">
        <v>33.88</v>
      </c>
      <c r="AE76">
        <v>11.3</v>
      </c>
      <c r="AF76">
        <v>-17.41</v>
      </c>
      <c r="AG76">
        <v>0</v>
      </c>
      <c r="AH76">
        <v>0</v>
      </c>
      <c r="AI76">
        <v>1</v>
      </c>
      <c r="AL76" s="49">
        <v>37606</v>
      </c>
      <c r="AM76">
        <v>59.85</v>
      </c>
      <c r="AN76">
        <v>35.33</v>
      </c>
      <c r="AO76">
        <v>7.59</v>
      </c>
      <c r="AP76">
        <v>7.59</v>
      </c>
      <c r="AQ76">
        <v>1</v>
      </c>
      <c r="AR76">
        <v>1</v>
      </c>
      <c r="AU76" s="49">
        <v>36153</v>
      </c>
      <c r="AV76" s="50">
        <v>31</v>
      </c>
      <c r="AW76">
        <v>14</v>
      </c>
      <c r="AX76">
        <v>-17.5</v>
      </c>
      <c r="AY76">
        <v>0</v>
      </c>
      <c r="AZ76">
        <v>0</v>
      </c>
      <c r="BA76">
        <v>1</v>
      </c>
    </row>
    <row r="77" spans="2:53" ht="15">
      <c r="B77" s="49">
        <v>37596</v>
      </c>
      <c r="C77">
        <v>37.37</v>
      </c>
      <c r="D77">
        <v>15.89</v>
      </c>
      <c r="E77">
        <v>-13.37</v>
      </c>
      <c r="F77">
        <v>0</v>
      </c>
      <c r="G77">
        <v>0</v>
      </c>
      <c r="H77">
        <v>1</v>
      </c>
      <c r="K77" s="49">
        <v>37616</v>
      </c>
      <c r="L77">
        <v>42.41</v>
      </c>
      <c r="M77">
        <v>13.01</v>
      </c>
      <c r="N77">
        <v>-12.29</v>
      </c>
      <c r="O77">
        <v>0</v>
      </c>
      <c r="P77">
        <v>0</v>
      </c>
      <c r="Q77">
        <v>1</v>
      </c>
      <c r="T77" s="49">
        <v>37609</v>
      </c>
      <c r="U77">
        <v>50.94</v>
      </c>
      <c r="V77">
        <v>32.67</v>
      </c>
      <c r="W77">
        <v>1.805</v>
      </c>
      <c r="X77">
        <v>1.805</v>
      </c>
      <c r="Y77">
        <v>1</v>
      </c>
      <c r="Z77">
        <v>1</v>
      </c>
      <c r="AC77" s="49">
        <v>37616</v>
      </c>
      <c r="AD77">
        <v>40.35</v>
      </c>
      <c r="AE77">
        <v>13.15</v>
      </c>
      <c r="AF77">
        <v>-13.25</v>
      </c>
      <c r="AG77">
        <v>0</v>
      </c>
      <c r="AH77">
        <v>0</v>
      </c>
      <c r="AI77">
        <v>1</v>
      </c>
      <c r="AL77" s="49">
        <v>37607</v>
      </c>
      <c r="AM77">
        <v>67.89</v>
      </c>
      <c r="AN77">
        <v>34.32</v>
      </c>
      <c r="AO77">
        <v>11.105</v>
      </c>
      <c r="AP77">
        <v>11.105</v>
      </c>
      <c r="AQ77">
        <v>1</v>
      </c>
      <c r="AR77">
        <v>1</v>
      </c>
      <c r="AU77" s="49">
        <v>36154</v>
      </c>
      <c r="AV77" s="50">
        <v>40</v>
      </c>
      <c r="AW77">
        <v>11</v>
      </c>
      <c r="AX77">
        <v>-14.5</v>
      </c>
      <c r="AY77">
        <v>0</v>
      </c>
      <c r="AZ77">
        <v>0</v>
      </c>
      <c r="BA77">
        <v>1</v>
      </c>
    </row>
    <row r="78" spans="2:53" ht="15">
      <c r="B78" s="49">
        <v>37597</v>
      </c>
      <c r="C78">
        <v>37.66</v>
      </c>
      <c r="D78">
        <v>28.17</v>
      </c>
      <c r="E78">
        <v>-7.085</v>
      </c>
      <c r="F78">
        <v>0</v>
      </c>
      <c r="G78">
        <v>0</v>
      </c>
      <c r="H78">
        <v>1</v>
      </c>
      <c r="K78" s="49">
        <v>37617</v>
      </c>
      <c r="L78">
        <v>42.41</v>
      </c>
      <c r="M78">
        <v>23.79</v>
      </c>
      <c r="N78">
        <v>-6.900000000000006</v>
      </c>
      <c r="O78">
        <v>0</v>
      </c>
      <c r="P78">
        <v>0</v>
      </c>
      <c r="Q78">
        <v>1</v>
      </c>
      <c r="T78" s="49">
        <v>37610</v>
      </c>
      <c r="U78">
        <v>53.42</v>
      </c>
      <c r="V78">
        <v>27.96</v>
      </c>
      <c r="W78">
        <v>0.6899999999999977</v>
      </c>
      <c r="X78">
        <v>0.6899999999999977</v>
      </c>
      <c r="Y78">
        <v>1</v>
      </c>
      <c r="Z78">
        <v>1</v>
      </c>
      <c r="AC78" s="49">
        <v>37617</v>
      </c>
      <c r="AD78">
        <v>40.58</v>
      </c>
      <c r="AE78">
        <v>24.75</v>
      </c>
      <c r="AF78">
        <v>-7.335</v>
      </c>
      <c r="AG78">
        <v>0</v>
      </c>
      <c r="AH78">
        <v>0</v>
      </c>
      <c r="AI78">
        <v>1</v>
      </c>
      <c r="AL78" s="49">
        <v>37608</v>
      </c>
      <c r="AM78">
        <v>66.92</v>
      </c>
      <c r="AN78">
        <v>36.62</v>
      </c>
      <c r="AO78">
        <v>11.77</v>
      </c>
      <c r="AP78">
        <v>11.77</v>
      </c>
      <c r="AQ78">
        <v>1</v>
      </c>
      <c r="AR78">
        <v>1</v>
      </c>
      <c r="AU78" s="49">
        <v>36155</v>
      </c>
      <c r="AV78" s="50">
        <v>51</v>
      </c>
      <c r="AW78">
        <v>19</v>
      </c>
      <c r="AX78">
        <v>-5</v>
      </c>
      <c r="AY78">
        <v>0</v>
      </c>
      <c r="AZ78">
        <v>0</v>
      </c>
      <c r="BA78">
        <v>1</v>
      </c>
    </row>
    <row r="79" spans="2:53" ht="15">
      <c r="B79" s="49">
        <v>37598</v>
      </c>
      <c r="C79">
        <v>38.79</v>
      </c>
      <c r="D79">
        <v>31.86</v>
      </c>
      <c r="E79">
        <v>-4.675</v>
      </c>
      <c r="F79">
        <v>0</v>
      </c>
      <c r="G79">
        <v>0</v>
      </c>
      <c r="H79">
        <v>1</v>
      </c>
      <c r="K79" s="49">
        <v>37618</v>
      </c>
      <c r="L79">
        <v>59.92</v>
      </c>
      <c r="M79">
        <v>29.75</v>
      </c>
      <c r="N79">
        <v>4.835</v>
      </c>
      <c r="O79">
        <v>4.835</v>
      </c>
      <c r="P79">
        <v>1</v>
      </c>
      <c r="Q79">
        <v>1</v>
      </c>
      <c r="T79" s="49">
        <v>37611</v>
      </c>
      <c r="U79">
        <v>58.33</v>
      </c>
      <c r="V79">
        <v>31.53</v>
      </c>
      <c r="W79">
        <v>4.93</v>
      </c>
      <c r="X79">
        <v>4.93</v>
      </c>
      <c r="Y79">
        <v>1</v>
      </c>
      <c r="Z79">
        <v>1</v>
      </c>
      <c r="AC79" s="49">
        <v>37618</v>
      </c>
      <c r="AD79">
        <v>58.19</v>
      </c>
      <c r="AE79">
        <v>27.86</v>
      </c>
      <c r="AF79">
        <v>3.025</v>
      </c>
      <c r="AG79">
        <v>3.025</v>
      </c>
      <c r="AH79">
        <v>1</v>
      </c>
      <c r="AI79">
        <v>1</v>
      </c>
      <c r="AL79" s="49">
        <v>37609</v>
      </c>
      <c r="AM79">
        <v>50.94</v>
      </c>
      <c r="AN79">
        <v>32.67</v>
      </c>
      <c r="AO79">
        <v>1.805</v>
      </c>
      <c r="AP79">
        <v>1.805</v>
      </c>
      <c r="AQ79">
        <v>1</v>
      </c>
      <c r="AR79">
        <v>1</v>
      </c>
      <c r="AU79" s="49">
        <v>36156</v>
      </c>
      <c r="AV79" s="50">
        <v>52</v>
      </c>
      <c r="AW79">
        <v>24</v>
      </c>
      <c r="AX79">
        <v>-2</v>
      </c>
      <c r="AY79">
        <v>0</v>
      </c>
      <c r="AZ79">
        <v>0</v>
      </c>
      <c r="BA79">
        <v>1</v>
      </c>
    </row>
    <row r="80" spans="2:53" ht="15">
      <c r="B80" s="49">
        <v>37599</v>
      </c>
      <c r="C80">
        <v>42.35</v>
      </c>
      <c r="D80">
        <v>30.58</v>
      </c>
      <c r="E80">
        <v>-3.535</v>
      </c>
      <c r="F80">
        <v>0</v>
      </c>
      <c r="G80">
        <v>0</v>
      </c>
      <c r="H80">
        <v>1</v>
      </c>
      <c r="K80" s="49">
        <v>37619</v>
      </c>
      <c r="L80">
        <v>63.77</v>
      </c>
      <c r="M80">
        <v>42.65</v>
      </c>
      <c r="N80">
        <v>13.21</v>
      </c>
      <c r="O80">
        <v>13.21</v>
      </c>
      <c r="P80">
        <v>1</v>
      </c>
      <c r="Q80">
        <v>1</v>
      </c>
      <c r="T80" s="49">
        <v>37612</v>
      </c>
      <c r="U80">
        <v>46.25</v>
      </c>
      <c r="V80">
        <v>19.45</v>
      </c>
      <c r="W80">
        <v>-7.15</v>
      </c>
      <c r="X80">
        <v>0</v>
      </c>
      <c r="Y80">
        <v>0</v>
      </c>
      <c r="Z80">
        <v>1</v>
      </c>
      <c r="AC80" s="49">
        <v>37619</v>
      </c>
      <c r="AD80">
        <v>61.68</v>
      </c>
      <c r="AE80">
        <v>41.21</v>
      </c>
      <c r="AF80">
        <v>11.445</v>
      </c>
      <c r="AG80">
        <v>11.445</v>
      </c>
      <c r="AH80">
        <v>1</v>
      </c>
      <c r="AI80">
        <v>1</v>
      </c>
      <c r="AL80" s="49">
        <v>37610</v>
      </c>
      <c r="AM80">
        <v>53.42</v>
      </c>
      <c r="AN80">
        <v>27.96</v>
      </c>
      <c r="AO80">
        <v>0.6899999999999977</v>
      </c>
      <c r="AP80">
        <v>0.6899999999999977</v>
      </c>
      <c r="AQ80">
        <v>1</v>
      </c>
      <c r="AR80">
        <v>1</v>
      </c>
      <c r="AU80" s="49">
        <v>36157</v>
      </c>
      <c r="AV80" s="50">
        <v>58</v>
      </c>
      <c r="AW80">
        <v>21</v>
      </c>
      <c r="AX80">
        <v>-0.5</v>
      </c>
      <c r="AY80">
        <v>0</v>
      </c>
      <c r="AZ80">
        <v>0</v>
      </c>
      <c r="BA80">
        <v>1</v>
      </c>
    </row>
    <row r="81" spans="2:53" ht="15">
      <c r="B81" s="49">
        <v>37600</v>
      </c>
      <c r="C81">
        <v>44.3</v>
      </c>
      <c r="D81">
        <v>30.05</v>
      </c>
      <c r="E81">
        <v>-2.825</v>
      </c>
      <c r="F81">
        <v>0</v>
      </c>
      <c r="G81">
        <v>0</v>
      </c>
      <c r="H81">
        <v>1</v>
      </c>
      <c r="K81" s="49">
        <v>37620</v>
      </c>
      <c r="L81">
        <v>60.49</v>
      </c>
      <c r="M81">
        <v>40.45</v>
      </c>
      <c r="N81">
        <v>10.47</v>
      </c>
      <c r="O81">
        <v>10.47</v>
      </c>
      <c r="P81">
        <v>1</v>
      </c>
      <c r="Q81">
        <v>1</v>
      </c>
      <c r="T81" s="49">
        <v>37613</v>
      </c>
      <c r="U81">
        <v>39.26</v>
      </c>
      <c r="V81">
        <v>26.73</v>
      </c>
      <c r="W81">
        <v>-7.005</v>
      </c>
      <c r="X81">
        <v>0</v>
      </c>
      <c r="Y81">
        <v>0</v>
      </c>
      <c r="Z81">
        <v>1</v>
      </c>
      <c r="AC81" s="49">
        <v>37620</v>
      </c>
      <c r="AD81">
        <v>59.99</v>
      </c>
      <c r="AE81">
        <v>42.03</v>
      </c>
      <c r="AF81">
        <v>11.01</v>
      </c>
      <c r="AG81">
        <v>11.01</v>
      </c>
      <c r="AH81">
        <v>1</v>
      </c>
      <c r="AI81">
        <v>1</v>
      </c>
      <c r="AL81" s="49">
        <v>37611</v>
      </c>
      <c r="AM81">
        <v>58.33</v>
      </c>
      <c r="AN81">
        <v>31.53</v>
      </c>
      <c r="AO81">
        <v>4.93</v>
      </c>
      <c r="AP81">
        <v>4.93</v>
      </c>
      <c r="AQ81">
        <v>1</v>
      </c>
      <c r="AR81">
        <v>1</v>
      </c>
      <c r="AU81" s="49">
        <v>36158</v>
      </c>
      <c r="AV81" s="50">
        <v>45</v>
      </c>
      <c r="AW81">
        <v>21</v>
      </c>
      <c r="AX81">
        <v>-7</v>
      </c>
      <c r="AY81">
        <v>0</v>
      </c>
      <c r="AZ81">
        <v>0</v>
      </c>
      <c r="BA81">
        <v>1</v>
      </c>
    </row>
    <row r="82" spans="2:53" ht="15">
      <c r="B82" s="49">
        <v>37601</v>
      </c>
      <c r="C82">
        <v>44.67</v>
      </c>
      <c r="D82">
        <v>40.07</v>
      </c>
      <c r="E82">
        <v>2.37</v>
      </c>
      <c r="F82">
        <v>2.37</v>
      </c>
      <c r="G82">
        <v>1</v>
      </c>
      <c r="H82">
        <v>1</v>
      </c>
      <c r="K82" s="49">
        <v>37621</v>
      </c>
      <c r="L82">
        <v>52.81</v>
      </c>
      <c r="M82">
        <v>27.15</v>
      </c>
      <c r="N82">
        <v>-0.01999999999999602</v>
      </c>
      <c r="O82">
        <v>0</v>
      </c>
      <c r="P82">
        <v>0</v>
      </c>
      <c r="Q82">
        <v>1</v>
      </c>
      <c r="T82" s="49">
        <v>37614</v>
      </c>
      <c r="U82">
        <v>26.9</v>
      </c>
      <c r="V82">
        <v>16.23</v>
      </c>
      <c r="W82">
        <v>-18.435</v>
      </c>
      <c r="X82">
        <v>0</v>
      </c>
      <c r="Y82">
        <v>0</v>
      </c>
      <c r="Z82">
        <v>1</v>
      </c>
      <c r="AC82" s="49">
        <v>37621</v>
      </c>
      <c r="AD82">
        <v>52.23</v>
      </c>
      <c r="AE82">
        <v>30.15</v>
      </c>
      <c r="AF82">
        <v>1.19</v>
      </c>
      <c r="AG82">
        <v>1.19</v>
      </c>
      <c r="AH82">
        <v>1</v>
      </c>
      <c r="AI82">
        <v>1</v>
      </c>
      <c r="AL82" s="49">
        <v>37612</v>
      </c>
      <c r="AM82">
        <v>46.25</v>
      </c>
      <c r="AN82">
        <v>19.45</v>
      </c>
      <c r="AO82">
        <v>-7.15</v>
      </c>
      <c r="AP82">
        <v>0</v>
      </c>
      <c r="AQ82">
        <v>0</v>
      </c>
      <c r="AR82">
        <v>1</v>
      </c>
      <c r="AU82" s="49">
        <v>36159</v>
      </c>
      <c r="AV82" s="50">
        <v>49</v>
      </c>
      <c r="AW82">
        <v>19</v>
      </c>
      <c r="AX82">
        <v>-6</v>
      </c>
      <c r="AY82">
        <v>0</v>
      </c>
      <c r="AZ82">
        <v>0</v>
      </c>
      <c r="BA82">
        <v>1</v>
      </c>
    </row>
    <row r="83" spans="2:53" ht="15">
      <c r="B83" s="49">
        <v>37602</v>
      </c>
      <c r="C83">
        <v>45.29</v>
      </c>
      <c r="D83">
        <v>39.41</v>
      </c>
      <c r="E83">
        <v>2.3499999999999943</v>
      </c>
      <c r="F83">
        <v>2.3499999999999943</v>
      </c>
      <c r="G83">
        <v>1</v>
      </c>
      <c r="H83">
        <v>1</v>
      </c>
      <c r="K83" s="49">
        <v>37622</v>
      </c>
      <c r="L83">
        <v>47.46</v>
      </c>
      <c r="M83">
        <v>25.44</v>
      </c>
      <c r="N83">
        <v>-3.55</v>
      </c>
      <c r="O83">
        <v>0</v>
      </c>
      <c r="P83">
        <v>0</v>
      </c>
      <c r="Q83">
        <v>1</v>
      </c>
      <c r="T83" s="49">
        <v>37615</v>
      </c>
      <c r="U83">
        <v>37.07</v>
      </c>
      <c r="V83">
        <v>9.52</v>
      </c>
      <c r="W83">
        <v>-16.705</v>
      </c>
      <c r="X83">
        <v>0</v>
      </c>
      <c r="Y83">
        <v>0</v>
      </c>
      <c r="Z83">
        <v>1</v>
      </c>
      <c r="AC83" s="49">
        <v>37622</v>
      </c>
      <c r="AD83">
        <v>47.75</v>
      </c>
      <c r="AE83">
        <v>27.82</v>
      </c>
      <c r="AF83">
        <v>-2.215</v>
      </c>
      <c r="AG83">
        <v>0</v>
      </c>
      <c r="AH83">
        <v>0</v>
      </c>
      <c r="AI83">
        <v>1</v>
      </c>
      <c r="AL83" s="49">
        <v>37613</v>
      </c>
      <c r="AM83">
        <v>39.26</v>
      </c>
      <c r="AN83">
        <v>26.73</v>
      </c>
      <c r="AO83">
        <v>-7.005</v>
      </c>
      <c r="AP83">
        <v>0</v>
      </c>
      <c r="AQ83">
        <v>0</v>
      </c>
      <c r="AR83">
        <v>1</v>
      </c>
      <c r="AU83" s="49">
        <v>36160</v>
      </c>
      <c r="AV83" s="50">
        <v>37</v>
      </c>
      <c r="AW83">
        <v>18</v>
      </c>
      <c r="AX83">
        <v>-12.5</v>
      </c>
      <c r="AY83">
        <v>0</v>
      </c>
      <c r="AZ83">
        <v>0</v>
      </c>
      <c r="BA83">
        <v>1</v>
      </c>
    </row>
    <row r="84" spans="2:53" ht="15">
      <c r="B84" s="49">
        <v>37603</v>
      </c>
      <c r="C84">
        <v>52.23</v>
      </c>
      <c r="D84">
        <v>32.62</v>
      </c>
      <c r="E84">
        <v>2.425</v>
      </c>
      <c r="F84">
        <v>2.425</v>
      </c>
      <c r="G84">
        <v>1</v>
      </c>
      <c r="H84">
        <v>1</v>
      </c>
      <c r="K84" s="49">
        <v>37623</v>
      </c>
      <c r="L84">
        <v>43.28</v>
      </c>
      <c r="M84">
        <v>24.22</v>
      </c>
      <c r="N84">
        <v>-6.25</v>
      </c>
      <c r="O84">
        <v>0</v>
      </c>
      <c r="P84">
        <v>0</v>
      </c>
      <c r="Q84">
        <v>1</v>
      </c>
      <c r="T84" s="49">
        <v>37616</v>
      </c>
      <c r="U84">
        <v>42.41</v>
      </c>
      <c r="V84">
        <v>13.01</v>
      </c>
      <c r="W84">
        <v>-12.29</v>
      </c>
      <c r="X84">
        <v>0</v>
      </c>
      <c r="Y84">
        <v>0</v>
      </c>
      <c r="Z84">
        <v>1</v>
      </c>
      <c r="AC84" s="49">
        <v>37623</v>
      </c>
      <c r="AD84">
        <v>42.24</v>
      </c>
      <c r="AE84">
        <v>27.19</v>
      </c>
      <c r="AF84">
        <v>-5.285</v>
      </c>
      <c r="AG84">
        <v>0</v>
      </c>
      <c r="AH84">
        <v>0</v>
      </c>
      <c r="AI84">
        <v>1</v>
      </c>
      <c r="AL84" s="49">
        <v>37614</v>
      </c>
      <c r="AM84">
        <v>26.9</v>
      </c>
      <c r="AN84">
        <v>16.23</v>
      </c>
      <c r="AO84">
        <v>-18.435</v>
      </c>
      <c r="AP84">
        <v>0</v>
      </c>
      <c r="AQ84">
        <v>0</v>
      </c>
      <c r="AR84">
        <v>1</v>
      </c>
      <c r="AU84" s="49">
        <v>36161</v>
      </c>
      <c r="AV84" s="50">
        <v>36</v>
      </c>
      <c r="AW84">
        <v>28</v>
      </c>
      <c r="AX84">
        <v>-8</v>
      </c>
      <c r="AY84">
        <v>0</v>
      </c>
      <c r="AZ84">
        <v>0</v>
      </c>
      <c r="BA84">
        <v>1</v>
      </c>
    </row>
    <row r="85" spans="2:53" ht="15">
      <c r="B85" s="49">
        <v>37604</v>
      </c>
      <c r="C85">
        <v>62.83</v>
      </c>
      <c r="D85">
        <v>29.65</v>
      </c>
      <c r="E85">
        <v>6.24</v>
      </c>
      <c r="F85">
        <v>6.24</v>
      </c>
      <c r="G85">
        <v>1</v>
      </c>
      <c r="H85">
        <v>1</v>
      </c>
      <c r="K85" s="49">
        <v>37624</v>
      </c>
      <c r="L85">
        <v>60.96</v>
      </c>
      <c r="M85">
        <v>20.12</v>
      </c>
      <c r="N85">
        <v>0.5399999999999991</v>
      </c>
      <c r="O85">
        <v>0.5399999999999991</v>
      </c>
      <c r="P85">
        <v>1</v>
      </c>
      <c r="Q85">
        <v>1</v>
      </c>
      <c r="T85" s="49">
        <v>37617</v>
      </c>
      <c r="U85">
        <v>42.41</v>
      </c>
      <c r="V85">
        <v>23.79</v>
      </c>
      <c r="W85">
        <v>-6.900000000000006</v>
      </c>
      <c r="X85">
        <v>0</v>
      </c>
      <c r="Y85">
        <v>0</v>
      </c>
      <c r="Z85">
        <v>1</v>
      </c>
      <c r="AC85" s="49">
        <v>37624</v>
      </c>
      <c r="AD85">
        <v>58.55</v>
      </c>
      <c r="AE85">
        <v>23.52</v>
      </c>
      <c r="AF85">
        <v>1.035</v>
      </c>
      <c r="AG85">
        <v>1.035</v>
      </c>
      <c r="AH85">
        <v>1</v>
      </c>
      <c r="AI85">
        <v>1</v>
      </c>
      <c r="AL85" s="49">
        <v>37615</v>
      </c>
      <c r="AM85">
        <v>37.07</v>
      </c>
      <c r="AN85">
        <v>9.52</v>
      </c>
      <c r="AO85">
        <v>-16.705</v>
      </c>
      <c r="AP85">
        <v>0</v>
      </c>
      <c r="AQ85">
        <v>0</v>
      </c>
      <c r="AR85">
        <v>1</v>
      </c>
      <c r="AU85" s="49">
        <v>36162</v>
      </c>
      <c r="AV85" s="50">
        <v>31</v>
      </c>
      <c r="AW85">
        <v>16</v>
      </c>
      <c r="AX85">
        <v>-16.5</v>
      </c>
      <c r="AY85">
        <v>0</v>
      </c>
      <c r="AZ85">
        <v>0</v>
      </c>
      <c r="BA85">
        <v>1</v>
      </c>
    </row>
    <row r="86" spans="2:53" ht="15">
      <c r="B86" s="49">
        <v>37605</v>
      </c>
      <c r="C86">
        <v>62.26</v>
      </c>
      <c r="D86">
        <v>32.74</v>
      </c>
      <c r="E86">
        <v>7.5</v>
      </c>
      <c r="F86">
        <v>7.5</v>
      </c>
      <c r="G86">
        <v>1</v>
      </c>
      <c r="H86">
        <v>1</v>
      </c>
      <c r="K86" s="49">
        <v>37625</v>
      </c>
      <c r="L86">
        <v>61.29</v>
      </c>
      <c r="M86">
        <v>29.82</v>
      </c>
      <c r="N86">
        <v>5.555</v>
      </c>
      <c r="O86">
        <v>5.555</v>
      </c>
      <c r="P86">
        <v>1</v>
      </c>
      <c r="Q86">
        <v>1</v>
      </c>
      <c r="T86" s="49">
        <v>37618</v>
      </c>
      <c r="U86">
        <v>59.92</v>
      </c>
      <c r="V86">
        <v>29.75</v>
      </c>
      <c r="W86">
        <v>4.835</v>
      </c>
      <c r="X86">
        <v>4.835</v>
      </c>
      <c r="Y86">
        <v>1</v>
      </c>
      <c r="Z86">
        <v>1</v>
      </c>
      <c r="AC86" s="49">
        <v>37625</v>
      </c>
      <c r="AD86">
        <v>58.91</v>
      </c>
      <c r="AE86">
        <v>35.05</v>
      </c>
      <c r="AF86">
        <v>6.98</v>
      </c>
      <c r="AG86">
        <v>6.98</v>
      </c>
      <c r="AH86">
        <v>1</v>
      </c>
      <c r="AI86">
        <v>1</v>
      </c>
      <c r="AL86" s="49">
        <v>37616</v>
      </c>
      <c r="AM86">
        <v>42.41</v>
      </c>
      <c r="AN86">
        <v>13.01</v>
      </c>
      <c r="AO86">
        <v>-12.29</v>
      </c>
      <c r="AP86">
        <v>0</v>
      </c>
      <c r="AQ86">
        <v>0</v>
      </c>
      <c r="AR86">
        <v>1</v>
      </c>
      <c r="AU86" s="49">
        <v>36163</v>
      </c>
      <c r="AV86" s="50">
        <v>22</v>
      </c>
      <c r="AW86">
        <v>8</v>
      </c>
      <c r="AX86">
        <v>-25</v>
      </c>
      <c r="AY86">
        <v>0</v>
      </c>
      <c r="AZ86">
        <v>0</v>
      </c>
      <c r="BA86">
        <v>1</v>
      </c>
    </row>
    <row r="87" spans="2:53" ht="15">
      <c r="B87" s="49">
        <v>37606</v>
      </c>
      <c r="C87">
        <v>60.24</v>
      </c>
      <c r="D87">
        <v>38.39</v>
      </c>
      <c r="E87">
        <v>9.315</v>
      </c>
      <c r="F87">
        <v>9.315</v>
      </c>
      <c r="G87">
        <v>1</v>
      </c>
      <c r="H87">
        <v>1</v>
      </c>
      <c r="K87" s="49">
        <v>37626</v>
      </c>
      <c r="L87">
        <v>53.94</v>
      </c>
      <c r="M87">
        <v>25.21</v>
      </c>
      <c r="N87">
        <v>-0.42499999999999716</v>
      </c>
      <c r="O87">
        <v>0</v>
      </c>
      <c r="P87">
        <v>0</v>
      </c>
      <c r="Q87">
        <v>1</v>
      </c>
      <c r="T87" s="49">
        <v>37619</v>
      </c>
      <c r="U87">
        <v>63.77</v>
      </c>
      <c r="V87">
        <v>42.65</v>
      </c>
      <c r="W87">
        <v>13.21</v>
      </c>
      <c r="X87">
        <v>13.21</v>
      </c>
      <c r="Y87">
        <v>1</v>
      </c>
      <c r="Z87">
        <v>1</v>
      </c>
      <c r="AC87" s="49">
        <v>37626</v>
      </c>
      <c r="AD87">
        <v>52.34</v>
      </c>
      <c r="AE87">
        <v>28.69</v>
      </c>
      <c r="AF87">
        <v>0.5150000000000006</v>
      </c>
      <c r="AG87">
        <v>0.5150000000000006</v>
      </c>
      <c r="AH87">
        <v>1</v>
      </c>
      <c r="AI87">
        <v>1</v>
      </c>
      <c r="AL87" s="49">
        <v>37617</v>
      </c>
      <c r="AM87">
        <v>42.41</v>
      </c>
      <c r="AN87">
        <v>23.79</v>
      </c>
      <c r="AO87">
        <v>-6.900000000000006</v>
      </c>
      <c r="AP87">
        <v>0</v>
      </c>
      <c r="AQ87">
        <v>0</v>
      </c>
      <c r="AR87">
        <v>1</v>
      </c>
      <c r="AU87" s="49">
        <v>36164</v>
      </c>
      <c r="AV87" s="50">
        <v>33</v>
      </c>
      <c r="AW87">
        <v>8</v>
      </c>
      <c r="AX87">
        <v>-19.5</v>
      </c>
      <c r="AY87">
        <v>0</v>
      </c>
      <c r="AZ87">
        <v>0</v>
      </c>
      <c r="BA87">
        <v>1</v>
      </c>
    </row>
    <row r="88" spans="2:53" ht="15">
      <c r="B88" s="49">
        <v>37607</v>
      </c>
      <c r="C88">
        <v>67.87</v>
      </c>
      <c r="D88">
        <v>35.6</v>
      </c>
      <c r="E88">
        <v>11.735</v>
      </c>
      <c r="F88">
        <v>11.735</v>
      </c>
      <c r="G88">
        <v>1</v>
      </c>
      <c r="H88">
        <v>1</v>
      </c>
      <c r="K88" s="49">
        <v>37627</v>
      </c>
      <c r="L88">
        <v>41.87</v>
      </c>
      <c r="M88">
        <v>29.63</v>
      </c>
      <c r="N88">
        <v>-4.25</v>
      </c>
      <c r="O88">
        <v>0</v>
      </c>
      <c r="P88">
        <v>0</v>
      </c>
      <c r="Q88">
        <v>1</v>
      </c>
      <c r="T88" s="49">
        <v>37620</v>
      </c>
      <c r="U88">
        <v>60.49</v>
      </c>
      <c r="V88">
        <v>40.45</v>
      </c>
      <c r="W88">
        <v>10.47</v>
      </c>
      <c r="X88">
        <v>10.47</v>
      </c>
      <c r="Y88">
        <v>1</v>
      </c>
      <c r="Z88">
        <v>1</v>
      </c>
      <c r="AC88" s="49">
        <v>37627</v>
      </c>
      <c r="AD88">
        <v>42.81</v>
      </c>
      <c r="AE88">
        <v>31.03</v>
      </c>
      <c r="AF88">
        <v>-3.08</v>
      </c>
      <c r="AG88">
        <v>0</v>
      </c>
      <c r="AH88">
        <v>0</v>
      </c>
      <c r="AI88">
        <v>1</v>
      </c>
      <c r="AL88" s="49">
        <v>37618</v>
      </c>
      <c r="AM88">
        <v>59.92</v>
      </c>
      <c r="AN88">
        <v>29.75</v>
      </c>
      <c r="AO88">
        <v>4.835</v>
      </c>
      <c r="AP88">
        <v>4.835</v>
      </c>
      <c r="AQ88">
        <v>1</v>
      </c>
      <c r="AR88">
        <v>1</v>
      </c>
      <c r="AU88" s="49">
        <v>36165</v>
      </c>
      <c r="AV88" s="50">
        <v>43</v>
      </c>
      <c r="AW88">
        <v>21</v>
      </c>
      <c r="AX88">
        <v>-8</v>
      </c>
      <c r="AY88">
        <v>0</v>
      </c>
      <c r="AZ88">
        <v>0</v>
      </c>
      <c r="BA88">
        <v>1</v>
      </c>
    </row>
    <row r="89" spans="2:53" ht="15">
      <c r="B89" s="49">
        <v>37608</v>
      </c>
      <c r="C89">
        <v>57.38</v>
      </c>
      <c r="D89">
        <v>39.98</v>
      </c>
      <c r="E89">
        <v>8.68</v>
      </c>
      <c r="F89">
        <v>8.68</v>
      </c>
      <c r="G89">
        <v>1</v>
      </c>
      <c r="H89">
        <v>1</v>
      </c>
      <c r="K89" s="49">
        <v>37628</v>
      </c>
      <c r="L89">
        <v>60.49</v>
      </c>
      <c r="M89">
        <v>24.23</v>
      </c>
      <c r="N89">
        <v>2.36</v>
      </c>
      <c r="O89">
        <v>2.36</v>
      </c>
      <c r="P89">
        <v>1</v>
      </c>
      <c r="Q89">
        <v>1</v>
      </c>
      <c r="T89" s="49">
        <v>37621</v>
      </c>
      <c r="U89">
        <v>52.81</v>
      </c>
      <c r="V89">
        <v>27.15</v>
      </c>
      <c r="W89">
        <v>-0.01999999999999602</v>
      </c>
      <c r="X89">
        <v>0</v>
      </c>
      <c r="Y89">
        <v>0</v>
      </c>
      <c r="Z89">
        <v>1</v>
      </c>
      <c r="AC89" s="49">
        <v>37628</v>
      </c>
      <c r="AD89">
        <v>59.61</v>
      </c>
      <c r="AE89">
        <v>25.51</v>
      </c>
      <c r="AF89">
        <v>2.56</v>
      </c>
      <c r="AG89">
        <v>2.56</v>
      </c>
      <c r="AH89">
        <v>1</v>
      </c>
      <c r="AI89">
        <v>1</v>
      </c>
      <c r="AL89" s="49">
        <v>37619</v>
      </c>
      <c r="AM89">
        <v>63.77</v>
      </c>
      <c r="AN89">
        <v>42.65</v>
      </c>
      <c r="AO89">
        <v>13.21</v>
      </c>
      <c r="AP89">
        <v>13.21</v>
      </c>
      <c r="AQ89">
        <v>1</v>
      </c>
      <c r="AR89">
        <v>1</v>
      </c>
      <c r="AU89" s="49">
        <v>36166</v>
      </c>
      <c r="AV89" s="50">
        <v>63</v>
      </c>
      <c r="AW89">
        <v>22</v>
      </c>
      <c r="AX89">
        <v>2.5</v>
      </c>
      <c r="AY89">
        <v>2.5</v>
      </c>
      <c r="AZ89">
        <v>1</v>
      </c>
      <c r="BA89">
        <v>1</v>
      </c>
    </row>
    <row r="90" spans="2:53" ht="15">
      <c r="B90" s="49">
        <v>37609</v>
      </c>
      <c r="C90">
        <v>49.59</v>
      </c>
      <c r="D90">
        <v>31.99</v>
      </c>
      <c r="E90">
        <v>0.7899999999999991</v>
      </c>
      <c r="F90">
        <v>0.7899999999999991</v>
      </c>
      <c r="G90">
        <v>1</v>
      </c>
      <c r="H90">
        <v>1</v>
      </c>
      <c r="K90" s="49">
        <v>37629</v>
      </c>
      <c r="L90">
        <v>73.06</v>
      </c>
      <c r="M90">
        <v>28.78</v>
      </c>
      <c r="N90">
        <v>10.92</v>
      </c>
      <c r="O90">
        <v>10.92</v>
      </c>
      <c r="P90">
        <v>1</v>
      </c>
      <c r="Q90">
        <v>1</v>
      </c>
      <c r="T90" s="49">
        <v>37622</v>
      </c>
      <c r="U90">
        <v>47.46</v>
      </c>
      <c r="V90">
        <v>25.44</v>
      </c>
      <c r="W90">
        <v>-3.55</v>
      </c>
      <c r="X90">
        <v>0</v>
      </c>
      <c r="Y90">
        <v>0</v>
      </c>
      <c r="Z90">
        <v>1</v>
      </c>
      <c r="AC90" s="49">
        <v>37629</v>
      </c>
      <c r="AD90">
        <v>72.18</v>
      </c>
      <c r="AE90">
        <v>33.55</v>
      </c>
      <c r="AF90">
        <v>12.865</v>
      </c>
      <c r="AG90">
        <v>12.865</v>
      </c>
      <c r="AH90">
        <v>1</v>
      </c>
      <c r="AI90">
        <v>1</v>
      </c>
      <c r="AL90" s="49">
        <v>37620</v>
      </c>
      <c r="AM90">
        <v>60.49</v>
      </c>
      <c r="AN90">
        <v>40.45</v>
      </c>
      <c r="AO90">
        <v>10.47</v>
      </c>
      <c r="AP90">
        <v>10.47</v>
      </c>
      <c r="AQ90">
        <v>1</v>
      </c>
      <c r="AR90">
        <v>1</v>
      </c>
      <c r="AU90" s="49">
        <v>36167</v>
      </c>
      <c r="AV90" s="50">
        <v>30</v>
      </c>
      <c r="AW90">
        <v>24</v>
      </c>
      <c r="AX90">
        <v>-13</v>
      </c>
      <c r="AY90">
        <v>0</v>
      </c>
      <c r="AZ90">
        <v>0</v>
      </c>
      <c r="BA90">
        <v>1</v>
      </c>
    </row>
    <row r="91" spans="2:53" ht="15">
      <c r="B91" s="49">
        <v>37610</v>
      </c>
      <c r="C91">
        <v>52.43</v>
      </c>
      <c r="D91">
        <v>27.86</v>
      </c>
      <c r="E91">
        <v>0.14499999999999602</v>
      </c>
      <c r="F91">
        <v>0.14499999999999602</v>
      </c>
      <c r="G91">
        <v>1</v>
      </c>
      <c r="H91">
        <v>1</v>
      </c>
      <c r="K91" s="49">
        <v>37630</v>
      </c>
      <c r="L91">
        <v>54.66</v>
      </c>
      <c r="M91">
        <v>32.51</v>
      </c>
      <c r="N91">
        <v>3.5849999999999937</v>
      </c>
      <c r="O91">
        <v>3.5849999999999937</v>
      </c>
      <c r="P91">
        <v>1</v>
      </c>
      <c r="Q91">
        <v>1</v>
      </c>
      <c r="T91" s="49">
        <v>37623</v>
      </c>
      <c r="U91">
        <v>43.28</v>
      </c>
      <c r="V91">
        <v>24.22</v>
      </c>
      <c r="W91">
        <v>-6.25</v>
      </c>
      <c r="X91">
        <v>0</v>
      </c>
      <c r="Y91">
        <v>0</v>
      </c>
      <c r="Z91">
        <v>1</v>
      </c>
      <c r="AC91" s="49">
        <v>37630</v>
      </c>
      <c r="AD91">
        <v>54.82</v>
      </c>
      <c r="AE91">
        <v>32.97</v>
      </c>
      <c r="AF91">
        <v>3.895</v>
      </c>
      <c r="AG91">
        <v>3.895</v>
      </c>
      <c r="AH91">
        <v>1</v>
      </c>
      <c r="AI91">
        <v>1</v>
      </c>
      <c r="AL91" s="49">
        <v>37621</v>
      </c>
      <c r="AM91">
        <v>52.81</v>
      </c>
      <c r="AN91">
        <v>27.15</v>
      </c>
      <c r="AO91">
        <v>-0.01999999999999602</v>
      </c>
      <c r="AP91">
        <v>0</v>
      </c>
      <c r="AQ91">
        <v>0</v>
      </c>
      <c r="AR91">
        <v>1</v>
      </c>
      <c r="AU91" s="49">
        <v>36168</v>
      </c>
      <c r="AV91" s="50">
        <v>26</v>
      </c>
      <c r="AW91">
        <v>18</v>
      </c>
      <c r="AX91">
        <v>-18</v>
      </c>
      <c r="AY91">
        <v>0</v>
      </c>
      <c r="AZ91">
        <v>0</v>
      </c>
      <c r="BA91">
        <v>1</v>
      </c>
    </row>
    <row r="92" spans="2:53" ht="15">
      <c r="B92" s="49">
        <v>37611</v>
      </c>
      <c r="C92">
        <v>54.54</v>
      </c>
      <c r="D92">
        <v>26.23</v>
      </c>
      <c r="E92">
        <v>0.384999999999998</v>
      </c>
      <c r="F92">
        <v>0.384999999999998</v>
      </c>
      <c r="G92">
        <v>1</v>
      </c>
      <c r="H92">
        <v>1</v>
      </c>
      <c r="K92" s="49">
        <v>37631</v>
      </c>
      <c r="L92">
        <v>39.99</v>
      </c>
      <c r="M92">
        <v>24.2</v>
      </c>
      <c r="N92">
        <v>-7.905</v>
      </c>
      <c r="O92">
        <v>0</v>
      </c>
      <c r="P92">
        <v>0</v>
      </c>
      <c r="Q92">
        <v>1</v>
      </c>
      <c r="T92" s="49">
        <v>37624</v>
      </c>
      <c r="U92">
        <v>60.96</v>
      </c>
      <c r="V92">
        <v>20.12</v>
      </c>
      <c r="W92">
        <v>0.5399999999999991</v>
      </c>
      <c r="X92">
        <v>0.5399999999999991</v>
      </c>
      <c r="Y92">
        <v>1</v>
      </c>
      <c r="Z92">
        <v>1</v>
      </c>
      <c r="AC92" s="49">
        <v>37631</v>
      </c>
      <c r="AD92">
        <v>40.04</v>
      </c>
      <c r="AE92">
        <v>25.4</v>
      </c>
      <c r="AF92">
        <v>-7.28</v>
      </c>
      <c r="AG92">
        <v>0</v>
      </c>
      <c r="AH92">
        <v>0</v>
      </c>
      <c r="AI92">
        <v>1</v>
      </c>
      <c r="AL92" s="49">
        <v>37622</v>
      </c>
      <c r="AM92">
        <v>47.46</v>
      </c>
      <c r="AN92">
        <v>25.44</v>
      </c>
      <c r="AO92">
        <v>-3.55</v>
      </c>
      <c r="AP92">
        <v>0</v>
      </c>
      <c r="AQ92">
        <v>0</v>
      </c>
      <c r="AR92">
        <v>1</v>
      </c>
      <c r="AU92" s="49">
        <v>36169</v>
      </c>
      <c r="AV92" s="50">
        <v>31</v>
      </c>
      <c r="AW92">
        <v>10</v>
      </c>
      <c r="AX92">
        <v>-19.5</v>
      </c>
      <c r="AY92">
        <v>0</v>
      </c>
      <c r="AZ92">
        <v>0</v>
      </c>
      <c r="BA92">
        <v>1</v>
      </c>
    </row>
    <row r="93" spans="2:53" ht="15">
      <c r="B93" s="49">
        <v>37612</v>
      </c>
      <c r="C93">
        <v>43.73</v>
      </c>
      <c r="D93">
        <v>22.8</v>
      </c>
      <c r="E93">
        <v>-6.735</v>
      </c>
      <c r="F93">
        <v>0</v>
      </c>
      <c r="G93">
        <v>0</v>
      </c>
      <c r="H93">
        <v>1</v>
      </c>
      <c r="K93" s="49">
        <v>37632</v>
      </c>
      <c r="L93">
        <v>40.93</v>
      </c>
      <c r="M93">
        <v>22.28</v>
      </c>
      <c r="N93">
        <v>-8.395</v>
      </c>
      <c r="O93">
        <v>0</v>
      </c>
      <c r="P93">
        <v>0</v>
      </c>
      <c r="Q93">
        <v>1</v>
      </c>
      <c r="T93" s="49">
        <v>37625</v>
      </c>
      <c r="U93">
        <v>61.29</v>
      </c>
      <c r="V93">
        <v>29.82</v>
      </c>
      <c r="W93">
        <v>5.555</v>
      </c>
      <c r="X93">
        <v>5.555</v>
      </c>
      <c r="Y93">
        <v>1</v>
      </c>
      <c r="Z93">
        <v>1</v>
      </c>
      <c r="AC93" s="49">
        <v>37632</v>
      </c>
      <c r="AD93">
        <v>41.11</v>
      </c>
      <c r="AE93">
        <v>20.61</v>
      </c>
      <c r="AF93">
        <v>-9.14</v>
      </c>
      <c r="AG93">
        <v>0</v>
      </c>
      <c r="AH93">
        <v>0</v>
      </c>
      <c r="AI93">
        <v>1</v>
      </c>
      <c r="AL93" s="49">
        <v>37623</v>
      </c>
      <c r="AM93">
        <v>43.28</v>
      </c>
      <c r="AN93">
        <v>24.22</v>
      </c>
      <c r="AO93">
        <v>-6.25</v>
      </c>
      <c r="AP93">
        <v>0</v>
      </c>
      <c r="AQ93">
        <v>0</v>
      </c>
      <c r="AR93">
        <v>1</v>
      </c>
      <c r="AU93" s="49">
        <v>36170</v>
      </c>
      <c r="AV93" s="50">
        <v>48</v>
      </c>
      <c r="AW93">
        <v>23</v>
      </c>
      <c r="AX93">
        <v>-4.5</v>
      </c>
      <c r="AY93">
        <v>0</v>
      </c>
      <c r="AZ93">
        <v>0</v>
      </c>
      <c r="BA93">
        <v>1</v>
      </c>
    </row>
    <row r="94" spans="2:53" ht="15">
      <c r="B94" s="49">
        <v>37613</v>
      </c>
      <c r="C94">
        <v>36.85</v>
      </c>
      <c r="D94">
        <v>25.38</v>
      </c>
      <c r="E94">
        <v>-8.885</v>
      </c>
      <c r="F94">
        <v>0</v>
      </c>
      <c r="G94">
        <v>0</v>
      </c>
      <c r="H94">
        <v>1</v>
      </c>
      <c r="K94" s="49">
        <v>37633</v>
      </c>
      <c r="L94">
        <v>42.95</v>
      </c>
      <c r="M94">
        <v>32.71</v>
      </c>
      <c r="N94">
        <v>-2.17</v>
      </c>
      <c r="O94">
        <v>0</v>
      </c>
      <c r="P94">
        <v>0</v>
      </c>
      <c r="Q94">
        <v>1</v>
      </c>
      <c r="T94" s="49">
        <v>37626</v>
      </c>
      <c r="U94">
        <v>53.94</v>
      </c>
      <c r="V94">
        <v>25.21</v>
      </c>
      <c r="W94">
        <v>-0.42499999999999716</v>
      </c>
      <c r="X94">
        <v>0</v>
      </c>
      <c r="Y94">
        <v>0</v>
      </c>
      <c r="Z94">
        <v>1</v>
      </c>
      <c r="AC94" s="49">
        <v>37633</v>
      </c>
      <c r="AD94">
        <v>41.54</v>
      </c>
      <c r="AE94">
        <v>32.83</v>
      </c>
      <c r="AF94">
        <v>-2.815</v>
      </c>
      <c r="AG94">
        <v>0</v>
      </c>
      <c r="AH94">
        <v>0</v>
      </c>
      <c r="AI94">
        <v>1</v>
      </c>
      <c r="AL94" s="49">
        <v>37624</v>
      </c>
      <c r="AM94">
        <v>60.96</v>
      </c>
      <c r="AN94">
        <v>20.12</v>
      </c>
      <c r="AO94">
        <v>0.5399999999999991</v>
      </c>
      <c r="AP94">
        <v>0.5399999999999991</v>
      </c>
      <c r="AQ94">
        <v>1</v>
      </c>
      <c r="AR94">
        <v>1</v>
      </c>
      <c r="AU94" s="49">
        <v>36171</v>
      </c>
      <c r="AV94" s="50">
        <v>62</v>
      </c>
      <c r="AW94">
        <v>24</v>
      </c>
      <c r="AX94">
        <v>3</v>
      </c>
      <c r="AY94">
        <v>3</v>
      </c>
      <c r="AZ94">
        <v>1</v>
      </c>
      <c r="BA94">
        <v>1</v>
      </c>
    </row>
    <row r="95" spans="2:53" ht="15">
      <c r="B95" s="49">
        <v>37614</v>
      </c>
      <c r="C95">
        <v>25.69</v>
      </c>
      <c r="D95">
        <v>13.69</v>
      </c>
      <c r="E95">
        <v>-20.31</v>
      </c>
      <c r="F95">
        <v>0</v>
      </c>
      <c r="G95">
        <v>0</v>
      </c>
      <c r="H95">
        <v>1</v>
      </c>
      <c r="K95" s="49">
        <v>37634</v>
      </c>
      <c r="L95">
        <v>52</v>
      </c>
      <c r="M95">
        <v>36.6</v>
      </c>
      <c r="N95">
        <v>4.3</v>
      </c>
      <c r="O95">
        <v>4.3</v>
      </c>
      <c r="P95">
        <v>1</v>
      </c>
      <c r="Q95">
        <v>1</v>
      </c>
      <c r="T95" s="49">
        <v>37627</v>
      </c>
      <c r="U95">
        <v>41.87</v>
      </c>
      <c r="V95">
        <v>29.63</v>
      </c>
      <c r="W95">
        <v>-4.25</v>
      </c>
      <c r="X95">
        <v>0</v>
      </c>
      <c r="Y95">
        <v>0</v>
      </c>
      <c r="Z95">
        <v>1</v>
      </c>
      <c r="AC95" s="49">
        <v>37634</v>
      </c>
      <c r="AD95">
        <v>50.23</v>
      </c>
      <c r="AE95">
        <v>34.72</v>
      </c>
      <c r="AF95">
        <v>2.4749999999999943</v>
      </c>
      <c r="AG95">
        <v>2.4749999999999943</v>
      </c>
      <c r="AH95">
        <v>1</v>
      </c>
      <c r="AI95">
        <v>1</v>
      </c>
      <c r="AL95" s="49">
        <v>37625</v>
      </c>
      <c r="AM95">
        <v>61.29</v>
      </c>
      <c r="AN95">
        <v>29.82</v>
      </c>
      <c r="AO95">
        <v>5.555</v>
      </c>
      <c r="AP95">
        <v>5.555</v>
      </c>
      <c r="AQ95">
        <v>1</v>
      </c>
      <c r="AR95">
        <v>1</v>
      </c>
      <c r="AU95" s="49">
        <v>36172</v>
      </c>
      <c r="AV95" s="50">
        <v>63</v>
      </c>
      <c r="AW95">
        <v>36</v>
      </c>
      <c r="AX95">
        <v>9.5</v>
      </c>
      <c r="AY95">
        <v>9.5</v>
      </c>
      <c r="AZ95">
        <v>1</v>
      </c>
      <c r="BA95">
        <v>1</v>
      </c>
    </row>
    <row r="96" spans="2:53" ht="15">
      <c r="B96" s="49">
        <v>37615</v>
      </c>
      <c r="C96">
        <v>32.36</v>
      </c>
      <c r="D96">
        <v>14.32</v>
      </c>
      <c r="E96">
        <v>-16.66</v>
      </c>
      <c r="F96">
        <v>0</v>
      </c>
      <c r="G96">
        <v>0</v>
      </c>
      <c r="H96">
        <v>1</v>
      </c>
      <c r="K96" s="49">
        <v>37635</v>
      </c>
      <c r="L96">
        <v>41.69</v>
      </c>
      <c r="M96">
        <v>28.72</v>
      </c>
      <c r="N96">
        <v>-4.795</v>
      </c>
      <c r="O96">
        <v>0</v>
      </c>
      <c r="P96">
        <v>0</v>
      </c>
      <c r="Q96">
        <v>1</v>
      </c>
      <c r="T96" s="49">
        <v>37628</v>
      </c>
      <c r="U96">
        <v>60.49</v>
      </c>
      <c r="V96">
        <v>24.23</v>
      </c>
      <c r="W96">
        <v>2.36</v>
      </c>
      <c r="X96">
        <v>2.36</v>
      </c>
      <c r="Y96">
        <v>1</v>
      </c>
      <c r="Z96">
        <v>1</v>
      </c>
      <c r="AC96" s="49">
        <v>37635</v>
      </c>
      <c r="AD96">
        <v>42.38</v>
      </c>
      <c r="AE96">
        <v>27.11</v>
      </c>
      <c r="AF96">
        <v>-5.255</v>
      </c>
      <c r="AG96">
        <v>0</v>
      </c>
      <c r="AH96">
        <v>0</v>
      </c>
      <c r="AI96">
        <v>1</v>
      </c>
      <c r="AL96" s="49">
        <v>37626</v>
      </c>
      <c r="AM96">
        <v>53.94</v>
      </c>
      <c r="AN96">
        <v>25.21</v>
      </c>
      <c r="AO96">
        <v>-0.42499999999999716</v>
      </c>
      <c r="AP96">
        <v>0</v>
      </c>
      <c r="AQ96">
        <v>0</v>
      </c>
      <c r="AR96">
        <v>1</v>
      </c>
      <c r="AU96" s="49">
        <v>36173</v>
      </c>
      <c r="AV96" s="50">
        <v>36</v>
      </c>
      <c r="AW96">
        <v>20</v>
      </c>
      <c r="AX96">
        <v>-12</v>
      </c>
      <c r="AY96">
        <v>0</v>
      </c>
      <c r="AZ96">
        <v>0</v>
      </c>
      <c r="BA96">
        <v>1</v>
      </c>
    </row>
    <row r="97" spans="2:53" ht="15">
      <c r="B97" s="49">
        <v>37616</v>
      </c>
      <c r="C97">
        <v>35.41</v>
      </c>
      <c r="D97">
        <v>12.99</v>
      </c>
      <c r="E97">
        <v>-15.8</v>
      </c>
      <c r="F97">
        <v>0</v>
      </c>
      <c r="G97">
        <v>0</v>
      </c>
      <c r="H97">
        <v>1</v>
      </c>
      <c r="K97" s="49">
        <v>37636</v>
      </c>
      <c r="L97">
        <v>42.35</v>
      </c>
      <c r="M97">
        <v>24.13</v>
      </c>
      <c r="N97">
        <v>-6.76</v>
      </c>
      <c r="O97">
        <v>0</v>
      </c>
      <c r="P97">
        <v>0</v>
      </c>
      <c r="Q97">
        <v>1</v>
      </c>
      <c r="T97" s="49">
        <v>37629</v>
      </c>
      <c r="U97">
        <v>73.06</v>
      </c>
      <c r="V97">
        <v>28.78</v>
      </c>
      <c r="W97">
        <v>10.92</v>
      </c>
      <c r="X97">
        <v>10.92</v>
      </c>
      <c r="Y97">
        <v>1</v>
      </c>
      <c r="Z97">
        <v>1</v>
      </c>
      <c r="AC97" s="49">
        <v>37636</v>
      </c>
      <c r="AD97">
        <v>41.96</v>
      </c>
      <c r="AE97">
        <v>22.06</v>
      </c>
      <c r="AF97">
        <v>-7.99</v>
      </c>
      <c r="AG97">
        <v>0</v>
      </c>
      <c r="AH97">
        <v>0</v>
      </c>
      <c r="AI97">
        <v>1</v>
      </c>
      <c r="AL97" s="49">
        <v>37627</v>
      </c>
      <c r="AM97">
        <v>41.87</v>
      </c>
      <c r="AN97">
        <v>29.63</v>
      </c>
      <c r="AO97">
        <v>-4.25</v>
      </c>
      <c r="AP97">
        <v>0</v>
      </c>
      <c r="AQ97">
        <v>0</v>
      </c>
      <c r="AR97">
        <v>1</v>
      </c>
      <c r="AU97" s="49">
        <v>36174</v>
      </c>
      <c r="AV97" s="50">
        <v>48</v>
      </c>
      <c r="AW97">
        <v>21</v>
      </c>
      <c r="AX97">
        <v>-5.5</v>
      </c>
      <c r="AY97">
        <v>0</v>
      </c>
      <c r="AZ97">
        <v>0</v>
      </c>
      <c r="BA97">
        <v>1</v>
      </c>
    </row>
    <row r="98" spans="2:53" ht="15">
      <c r="B98" s="49">
        <v>37617</v>
      </c>
      <c r="C98">
        <v>37.31</v>
      </c>
      <c r="D98">
        <v>14.79</v>
      </c>
      <c r="E98">
        <v>-13.95</v>
      </c>
      <c r="F98">
        <v>0</v>
      </c>
      <c r="G98">
        <v>0</v>
      </c>
      <c r="H98">
        <v>1</v>
      </c>
      <c r="K98" s="49">
        <v>37637</v>
      </c>
      <c r="L98">
        <v>38.08</v>
      </c>
      <c r="M98">
        <v>17.77</v>
      </c>
      <c r="N98">
        <v>-12.075</v>
      </c>
      <c r="O98">
        <v>0</v>
      </c>
      <c r="P98">
        <v>0</v>
      </c>
      <c r="Q98">
        <v>1</v>
      </c>
      <c r="T98" s="49">
        <v>37630</v>
      </c>
      <c r="U98">
        <v>54.66</v>
      </c>
      <c r="V98">
        <v>32.51</v>
      </c>
      <c r="W98">
        <v>3.5849999999999937</v>
      </c>
      <c r="X98">
        <v>3.5849999999999937</v>
      </c>
      <c r="Y98">
        <v>1</v>
      </c>
      <c r="Z98">
        <v>1</v>
      </c>
      <c r="AC98" s="49">
        <v>37637</v>
      </c>
      <c r="AD98">
        <v>39.4</v>
      </c>
      <c r="AE98">
        <v>18.98</v>
      </c>
      <c r="AF98">
        <v>-10.81</v>
      </c>
      <c r="AG98">
        <v>0</v>
      </c>
      <c r="AH98">
        <v>0</v>
      </c>
      <c r="AI98">
        <v>1</v>
      </c>
      <c r="AL98" s="49">
        <v>37628</v>
      </c>
      <c r="AM98">
        <v>60.49</v>
      </c>
      <c r="AN98">
        <v>24.23</v>
      </c>
      <c r="AO98">
        <v>2.36</v>
      </c>
      <c r="AP98">
        <v>2.36</v>
      </c>
      <c r="AQ98">
        <v>1</v>
      </c>
      <c r="AR98">
        <v>1</v>
      </c>
      <c r="AU98" s="49">
        <v>36175</v>
      </c>
      <c r="AV98" s="50">
        <v>64</v>
      </c>
      <c r="AW98">
        <v>30</v>
      </c>
      <c r="AX98">
        <v>7</v>
      </c>
      <c r="AY98">
        <v>7</v>
      </c>
      <c r="AZ98">
        <v>1</v>
      </c>
      <c r="BA98">
        <v>1</v>
      </c>
    </row>
    <row r="99" spans="2:53" ht="15">
      <c r="B99" s="49">
        <v>37618</v>
      </c>
      <c r="C99">
        <v>42.61</v>
      </c>
      <c r="D99">
        <v>23.26</v>
      </c>
      <c r="E99">
        <v>-7.065</v>
      </c>
      <c r="F99">
        <v>0</v>
      </c>
      <c r="G99">
        <v>0</v>
      </c>
      <c r="H99">
        <v>1</v>
      </c>
      <c r="K99" s="49">
        <v>37638</v>
      </c>
      <c r="L99">
        <v>35.18</v>
      </c>
      <c r="M99">
        <v>16.95</v>
      </c>
      <c r="N99">
        <v>-13.935</v>
      </c>
      <c r="O99">
        <v>0</v>
      </c>
      <c r="P99">
        <v>0</v>
      </c>
      <c r="Q99">
        <v>1</v>
      </c>
      <c r="T99" s="49">
        <v>37631</v>
      </c>
      <c r="U99">
        <v>39.99</v>
      </c>
      <c r="V99">
        <v>24.2</v>
      </c>
      <c r="W99">
        <v>-7.905</v>
      </c>
      <c r="X99">
        <v>0</v>
      </c>
      <c r="Y99">
        <v>0</v>
      </c>
      <c r="Z99">
        <v>1</v>
      </c>
      <c r="AC99" s="49">
        <v>37638</v>
      </c>
      <c r="AD99">
        <v>35.71</v>
      </c>
      <c r="AE99">
        <v>14.74</v>
      </c>
      <c r="AF99">
        <v>-14.775</v>
      </c>
      <c r="AG99">
        <v>0</v>
      </c>
      <c r="AH99">
        <v>0</v>
      </c>
      <c r="AI99">
        <v>1</v>
      </c>
      <c r="AL99" s="49">
        <v>37629</v>
      </c>
      <c r="AM99">
        <v>73.06</v>
      </c>
      <c r="AN99">
        <v>28.78</v>
      </c>
      <c r="AO99">
        <v>10.92</v>
      </c>
      <c r="AP99">
        <v>10.92</v>
      </c>
      <c r="AQ99">
        <v>1</v>
      </c>
      <c r="AR99">
        <v>1</v>
      </c>
      <c r="AU99" s="49">
        <v>36176</v>
      </c>
      <c r="AV99" s="50">
        <v>57</v>
      </c>
      <c r="AW99">
        <v>28</v>
      </c>
      <c r="AX99">
        <v>2.5</v>
      </c>
      <c r="AY99">
        <v>2.5</v>
      </c>
      <c r="AZ99">
        <v>1</v>
      </c>
      <c r="BA99">
        <v>1</v>
      </c>
    </row>
    <row r="100" spans="2:53" ht="15">
      <c r="B100" s="49">
        <v>37619</v>
      </c>
      <c r="C100">
        <v>57.04</v>
      </c>
      <c r="D100">
        <v>33.08</v>
      </c>
      <c r="E100">
        <v>5.06</v>
      </c>
      <c r="F100">
        <v>5.06</v>
      </c>
      <c r="G100">
        <v>1</v>
      </c>
      <c r="H100">
        <v>1</v>
      </c>
      <c r="K100" s="49">
        <v>37639</v>
      </c>
      <c r="L100">
        <v>44.17</v>
      </c>
      <c r="M100">
        <v>21.28</v>
      </c>
      <c r="N100">
        <v>-7.275</v>
      </c>
      <c r="O100">
        <v>0</v>
      </c>
      <c r="P100">
        <v>0</v>
      </c>
      <c r="Q100">
        <v>1</v>
      </c>
      <c r="T100" s="49">
        <v>37632</v>
      </c>
      <c r="U100">
        <v>40.93</v>
      </c>
      <c r="V100">
        <v>22.28</v>
      </c>
      <c r="W100">
        <v>-8.395</v>
      </c>
      <c r="X100">
        <v>0</v>
      </c>
      <c r="Y100">
        <v>0</v>
      </c>
      <c r="Z100">
        <v>1</v>
      </c>
      <c r="AC100" s="49">
        <v>37639</v>
      </c>
      <c r="AD100">
        <v>43.74</v>
      </c>
      <c r="AE100">
        <v>23.03</v>
      </c>
      <c r="AF100">
        <v>-6.615</v>
      </c>
      <c r="AG100">
        <v>0</v>
      </c>
      <c r="AH100">
        <v>0</v>
      </c>
      <c r="AI100">
        <v>1</v>
      </c>
      <c r="AL100" s="49">
        <v>37630</v>
      </c>
      <c r="AM100">
        <v>54.66</v>
      </c>
      <c r="AN100">
        <v>32.51</v>
      </c>
      <c r="AO100">
        <v>3.5849999999999937</v>
      </c>
      <c r="AP100">
        <v>3.5849999999999937</v>
      </c>
      <c r="AQ100">
        <v>1</v>
      </c>
      <c r="AR100">
        <v>1</v>
      </c>
      <c r="AU100" s="49">
        <v>36177</v>
      </c>
      <c r="AV100" s="50">
        <v>60</v>
      </c>
      <c r="AW100">
        <v>30</v>
      </c>
      <c r="AX100">
        <v>5</v>
      </c>
      <c r="AY100">
        <v>5</v>
      </c>
      <c r="AZ100">
        <v>1</v>
      </c>
      <c r="BA100">
        <v>1</v>
      </c>
    </row>
    <row r="101" spans="2:53" ht="15">
      <c r="B101" s="49">
        <v>37620</v>
      </c>
      <c r="C101">
        <v>54.55</v>
      </c>
      <c r="D101">
        <v>34.16</v>
      </c>
      <c r="E101">
        <v>4.355</v>
      </c>
      <c r="F101">
        <v>4.355</v>
      </c>
      <c r="G101">
        <v>1</v>
      </c>
      <c r="H101">
        <v>1</v>
      </c>
      <c r="K101" s="49">
        <v>37640</v>
      </c>
      <c r="L101">
        <v>66.74</v>
      </c>
      <c r="M101">
        <v>21.05</v>
      </c>
      <c r="N101">
        <v>3.895</v>
      </c>
      <c r="O101">
        <v>3.895</v>
      </c>
      <c r="P101">
        <v>1</v>
      </c>
      <c r="Q101">
        <v>1</v>
      </c>
      <c r="T101" s="49">
        <v>37633</v>
      </c>
      <c r="U101">
        <v>42.95</v>
      </c>
      <c r="V101">
        <v>32.71</v>
      </c>
      <c r="W101">
        <v>-2.17</v>
      </c>
      <c r="X101">
        <v>0</v>
      </c>
      <c r="Y101">
        <v>0</v>
      </c>
      <c r="Z101">
        <v>1</v>
      </c>
      <c r="AC101" s="49">
        <v>37640</v>
      </c>
      <c r="AD101">
        <v>64.47</v>
      </c>
      <c r="AE101">
        <v>24.39</v>
      </c>
      <c r="AF101">
        <v>4.43</v>
      </c>
      <c r="AG101">
        <v>4.43</v>
      </c>
      <c r="AH101">
        <v>1</v>
      </c>
      <c r="AI101">
        <v>1</v>
      </c>
      <c r="AL101" s="49">
        <v>37631</v>
      </c>
      <c r="AM101">
        <v>39.99</v>
      </c>
      <c r="AN101">
        <v>24.2</v>
      </c>
      <c r="AO101">
        <v>-7.905</v>
      </c>
      <c r="AP101">
        <v>0</v>
      </c>
      <c r="AQ101">
        <v>0</v>
      </c>
      <c r="AR101">
        <v>1</v>
      </c>
      <c r="AU101" s="49">
        <v>36178</v>
      </c>
      <c r="AV101" s="50">
        <v>61</v>
      </c>
      <c r="AW101">
        <v>29</v>
      </c>
      <c r="AX101">
        <v>5</v>
      </c>
      <c r="AY101">
        <v>5</v>
      </c>
      <c r="AZ101">
        <v>1</v>
      </c>
      <c r="BA101">
        <v>1</v>
      </c>
    </row>
    <row r="102" spans="2:53" ht="15">
      <c r="B102" s="49">
        <v>37621</v>
      </c>
      <c r="C102">
        <v>48.61</v>
      </c>
      <c r="D102">
        <v>29.89</v>
      </c>
      <c r="E102">
        <v>-0.75</v>
      </c>
      <c r="F102">
        <v>0</v>
      </c>
      <c r="G102">
        <v>0</v>
      </c>
      <c r="H102">
        <v>1</v>
      </c>
      <c r="K102" s="49">
        <v>37641</v>
      </c>
      <c r="L102">
        <v>71.56</v>
      </c>
      <c r="M102">
        <v>24.01</v>
      </c>
      <c r="N102">
        <v>7.785</v>
      </c>
      <c r="O102">
        <v>7.785</v>
      </c>
      <c r="P102">
        <v>1</v>
      </c>
      <c r="Q102">
        <v>1</v>
      </c>
      <c r="T102" s="49">
        <v>37634</v>
      </c>
      <c r="U102">
        <v>52</v>
      </c>
      <c r="V102">
        <v>36.6</v>
      </c>
      <c r="W102">
        <v>4.3</v>
      </c>
      <c r="X102">
        <v>4.3</v>
      </c>
      <c r="Y102">
        <v>1</v>
      </c>
      <c r="Z102">
        <v>1</v>
      </c>
      <c r="AC102" s="49">
        <v>37641</v>
      </c>
      <c r="AD102">
        <v>69.53</v>
      </c>
      <c r="AE102">
        <v>34.38</v>
      </c>
      <c r="AF102">
        <v>11.955</v>
      </c>
      <c r="AG102">
        <v>11.955</v>
      </c>
      <c r="AH102">
        <v>1</v>
      </c>
      <c r="AI102">
        <v>1</v>
      </c>
      <c r="AL102" s="49">
        <v>37632</v>
      </c>
      <c r="AM102">
        <v>40.93</v>
      </c>
      <c r="AN102">
        <v>22.28</v>
      </c>
      <c r="AO102">
        <v>-8.395</v>
      </c>
      <c r="AP102">
        <v>0</v>
      </c>
      <c r="AQ102">
        <v>0</v>
      </c>
      <c r="AR102">
        <v>1</v>
      </c>
      <c r="AU102" s="49">
        <v>36179</v>
      </c>
      <c r="AV102" s="50">
        <v>64</v>
      </c>
      <c r="AW102">
        <v>33</v>
      </c>
      <c r="AX102">
        <v>8.5</v>
      </c>
      <c r="AY102">
        <v>8.5</v>
      </c>
      <c r="AZ102">
        <v>1</v>
      </c>
      <c r="BA102">
        <v>1</v>
      </c>
    </row>
    <row r="103" spans="2:53" ht="15">
      <c r="B103" s="49">
        <v>37622</v>
      </c>
      <c r="C103">
        <v>38.13</v>
      </c>
      <c r="D103">
        <v>26.77</v>
      </c>
      <c r="E103">
        <v>-7.55</v>
      </c>
      <c r="F103">
        <v>0</v>
      </c>
      <c r="G103">
        <v>0</v>
      </c>
      <c r="H103">
        <v>1</v>
      </c>
      <c r="K103" s="49">
        <v>37642</v>
      </c>
      <c r="L103">
        <v>41.49</v>
      </c>
      <c r="M103">
        <v>26.26</v>
      </c>
      <c r="N103">
        <v>-6.125</v>
      </c>
      <c r="O103">
        <v>0</v>
      </c>
      <c r="P103">
        <v>0</v>
      </c>
      <c r="Q103">
        <v>1</v>
      </c>
      <c r="T103" s="49">
        <v>37635</v>
      </c>
      <c r="U103">
        <v>41.69</v>
      </c>
      <c r="V103">
        <v>28.72</v>
      </c>
      <c r="W103">
        <v>-4.795</v>
      </c>
      <c r="X103">
        <v>0</v>
      </c>
      <c r="Y103">
        <v>0</v>
      </c>
      <c r="Z103">
        <v>1</v>
      </c>
      <c r="AC103" s="49">
        <v>37642</v>
      </c>
      <c r="AD103">
        <v>42.65</v>
      </c>
      <c r="AE103">
        <v>26.72</v>
      </c>
      <c r="AF103">
        <v>-5.315</v>
      </c>
      <c r="AG103">
        <v>0</v>
      </c>
      <c r="AH103">
        <v>0</v>
      </c>
      <c r="AI103">
        <v>1</v>
      </c>
      <c r="AL103" s="49">
        <v>37633</v>
      </c>
      <c r="AM103">
        <v>42.95</v>
      </c>
      <c r="AN103">
        <v>32.71</v>
      </c>
      <c r="AO103">
        <v>-2.17</v>
      </c>
      <c r="AP103">
        <v>0</v>
      </c>
      <c r="AQ103">
        <v>0</v>
      </c>
      <c r="AR103">
        <v>1</v>
      </c>
      <c r="AU103" s="49">
        <v>36180</v>
      </c>
      <c r="AV103" s="50">
        <v>70</v>
      </c>
      <c r="AW103">
        <v>26</v>
      </c>
      <c r="AX103">
        <v>8</v>
      </c>
      <c r="AY103">
        <v>8</v>
      </c>
      <c r="AZ103">
        <v>1</v>
      </c>
      <c r="BA103">
        <v>1</v>
      </c>
    </row>
    <row r="104" spans="2:53" ht="15">
      <c r="B104" s="49">
        <v>37623</v>
      </c>
      <c r="C104">
        <v>45.67</v>
      </c>
      <c r="D104">
        <v>27</v>
      </c>
      <c r="E104">
        <v>-3.665</v>
      </c>
      <c r="F104">
        <v>0</v>
      </c>
      <c r="G104">
        <v>0</v>
      </c>
      <c r="H104">
        <v>1</v>
      </c>
      <c r="K104" s="49">
        <v>37643</v>
      </c>
      <c r="L104">
        <v>32.36</v>
      </c>
      <c r="M104">
        <v>15.62</v>
      </c>
      <c r="N104">
        <v>-16.01</v>
      </c>
      <c r="O104">
        <v>0</v>
      </c>
      <c r="P104">
        <v>0</v>
      </c>
      <c r="Q104">
        <v>1</v>
      </c>
      <c r="T104" s="49">
        <v>37636</v>
      </c>
      <c r="U104">
        <v>42.35</v>
      </c>
      <c r="V104">
        <v>24.13</v>
      </c>
      <c r="W104">
        <v>-6.76</v>
      </c>
      <c r="X104">
        <v>0</v>
      </c>
      <c r="Y104">
        <v>0</v>
      </c>
      <c r="Z104">
        <v>1</v>
      </c>
      <c r="AC104" s="49">
        <v>37643</v>
      </c>
      <c r="AD104">
        <v>32.01</v>
      </c>
      <c r="AE104">
        <v>15.28</v>
      </c>
      <c r="AF104">
        <v>-16.355</v>
      </c>
      <c r="AG104">
        <v>0</v>
      </c>
      <c r="AH104">
        <v>0</v>
      </c>
      <c r="AI104">
        <v>1</v>
      </c>
      <c r="AL104" s="49">
        <v>37634</v>
      </c>
      <c r="AM104">
        <v>52</v>
      </c>
      <c r="AN104">
        <v>36.6</v>
      </c>
      <c r="AO104">
        <v>4.3</v>
      </c>
      <c r="AP104">
        <v>4.3</v>
      </c>
      <c r="AQ104">
        <v>1</v>
      </c>
      <c r="AR104">
        <v>1</v>
      </c>
      <c r="AU104" s="49">
        <v>36181</v>
      </c>
      <c r="AV104" s="50">
        <v>69</v>
      </c>
      <c r="AW104">
        <v>40</v>
      </c>
      <c r="AX104">
        <v>14.5</v>
      </c>
      <c r="AY104">
        <v>14.5</v>
      </c>
      <c r="AZ104">
        <v>1</v>
      </c>
      <c r="BA104">
        <v>1</v>
      </c>
    </row>
    <row r="105" spans="2:53" ht="15">
      <c r="B105" s="49">
        <v>37624</v>
      </c>
      <c r="C105">
        <v>58.42</v>
      </c>
      <c r="D105">
        <v>23.41</v>
      </c>
      <c r="E105">
        <v>0.9149999999999991</v>
      </c>
      <c r="F105">
        <v>0.9149999999999991</v>
      </c>
      <c r="G105">
        <v>1</v>
      </c>
      <c r="H105">
        <v>1</v>
      </c>
      <c r="K105" s="49">
        <v>37644</v>
      </c>
      <c r="L105">
        <v>19.49</v>
      </c>
      <c r="M105">
        <v>8.85</v>
      </c>
      <c r="N105">
        <v>-25.83</v>
      </c>
      <c r="O105">
        <v>0</v>
      </c>
      <c r="P105">
        <v>0</v>
      </c>
      <c r="Q105">
        <v>1</v>
      </c>
      <c r="T105" s="49">
        <v>37637</v>
      </c>
      <c r="U105">
        <v>38.08</v>
      </c>
      <c r="V105">
        <v>17.77</v>
      </c>
      <c r="W105">
        <v>-12.075</v>
      </c>
      <c r="X105">
        <v>0</v>
      </c>
      <c r="Y105">
        <v>0</v>
      </c>
      <c r="Z105">
        <v>1</v>
      </c>
      <c r="AC105" s="49">
        <v>37644</v>
      </c>
      <c r="AD105">
        <v>19.47</v>
      </c>
      <c r="AE105">
        <v>8.71</v>
      </c>
      <c r="AF105">
        <v>-25.91</v>
      </c>
      <c r="AG105">
        <v>0</v>
      </c>
      <c r="AH105">
        <v>0</v>
      </c>
      <c r="AI105">
        <v>1</v>
      </c>
      <c r="AL105" s="49">
        <v>37635</v>
      </c>
      <c r="AM105">
        <v>41.69</v>
      </c>
      <c r="AN105">
        <v>28.72</v>
      </c>
      <c r="AO105">
        <v>-4.795</v>
      </c>
      <c r="AP105">
        <v>0</v>
      </c>
      <c r="AQ105">
        <v>0</v>
      </c>
      <c r="AR105">
        <v>1</v>
      </c>
      <c r="AU105" s="49">
        <v>36182</v>
      </c>
      <c r="AV105" s="50">
        <v>46</v>
      </c>
      <c r="AW105">
        <v>36</v>
      </c>
      <c r="AX105">
        <v>1</v>
      </c>
      <c r="AY105">
        <v>1</v>
      </c>
      <c r="AZ105">
        <v>1</v>
      </c>
      <c r="BA105">
        <v>1</v>
      </c>
    </row>
    <row r="106" spans="2:53" ht="15">
      <c r="B106" s="49">
        <v>37625</v>
      </c>
      <c r="C106">
        <v>59.27</v>
      </c>
      <c r="D106">
        <v>34.61</v>
      </c>
      <c r="E106">
        <v>6.94</v>
      </c>
      <c r="F106">
        <v>6.94</v>
      </c>
      <c r="G106">
        <v>1</v>
      </c>
      <c r="H106">
        <v>1</v>
      </c>
      <c r="K106" s="49">
        <v>37645</v>
      </c>
      <c r="L106">
        <v>32</v>
      </c>
      <c r="M106">
        <v>10.44</v>
      </c>
      <c r="N106">
        <v>-18.78</v>
      </c>
      <c r="O106">
        <v>0</v>
      </c>
      <c r="P106">
        <v>0</v>
      </c>
      <c r="Q106">
        <v>1</v>
      </c>
      <c r="T106" s="49">
        <v>37638</v>
      </c>
      <c r="U106">
        <v>35.18</v>
      </c>
      <c r="V106">
        <v>16.95</v>
      </c>
      <c r="W106">
        <v>-13.935</v>
      </c>
      <c r="X106">
        <v>0</v>
      </c>
      <c r="Y106">
        <v>0</v>
      </c>
      <c r="Z106">
        <v>1</v>
      </c>
      <c r="AC106" s="49">
        <v>37645</v>
      </c>
      <c r="AD106">
        <v>31.46</v>
      </c>
      <c r="AE106">
        <v>10.36</v>
      </c>
      <c r="AF106">
        <v>-19.09</v>
      </c>
      <c r="AG106">
        <v>0</v>
      </c>
      <c r="AH106">
        <v>0</v>
      </c>
      <c r="AI106">
        <v>1</v>
      </c>
      <c r="AL106" s="49">
        <v>37636</v>
      </c>
      <c r="AM106">
        <v>42.35</v>
      </c>
      <c r="AN106">
        <v>24.13</v>
      </c>
      <c r="AO106">
        <v>-6.76</v>
      </c>
      <c r="AP106">
        <v>0</v>
      </c>
      <c r="AQ106">
        <v>0</v>
      </c>
      <c r="AR106">
        <v>1</v>
      </c>
      <c r="AU106" s="49">
        <v>36183</v>
      </c>
      <c r="AV106" s="50">
        <v>51</v>
      </c>
      <c r="AW106">
        <v>35</v>
      </c>
      <c r="AX106">
        <v>3</v>
      </c>
      <c r="AY106">
        <v>3</v>
      </c>
      <c r="AZ106">
        <v>1</v>
      </c>
      <c r="BA106">
        <v>1</v>
      </c>
    </row>
    <row r="107" spans="2:53" ht="15">
      <c r="B107" s="49">
        <v>37626</v>
      </c>
      <c r="C107">
        <v>54.09</v>
      </c>
      <c r="D107">
        <v>30.47</v>
      </c>
      <c r="E107">
        <v>2.28</v>
      </c>
      <c r="F107">
        <v>2.28</v>
      </c>
      <c r="G107">
        <v>1</v>
      </c>
      <c r="H107">
        <v>1</v>
      </c>
      <c r="K107" s="49">
        <v>37646</v>
      </c>
      <c r="L107">
        <v>49.95</v>
      </c>
      <c r="M107">
        <v>25.32</v>
      </c>
      <c r="N107">
        <v>-2.364999999999995</v>
      </c>
      <c r="O107">
        <v>0</v>
      </c>
      <c r="P107">
        <v>0</v>
      </c>
      <c r="Q107">
        <v>1</v>
      </c>
      <c r="T107" s="49">
        <v>37639</v>
      </c>
      <c r="U107">
        <v>44.17</v>
      </c>
      <c r="V107">
        <v>21.28</v>
      </c>
      <c r="W107">
        <v>-7.275</v>
      </c>
      <c r="X107">
        <v>0</v>
      </c>
      <c r="Y107">
        <v>0</v>
      </c>
      <c r="Z107">
        <v>1</v>
      </c>
      <c r="AC107" s="49">
        <v>37646</v>
      </c>
      <c r="AD107">
        <v>49.35</v>
      </c>
      <c r="AE107">
        <v>25.58</v>
      </c>
      <c r="AF107">
        <v>-2.535</v>
      </c>
      <c r="AG107">
        <v>0</v>
      </c>
      <c r="AH107">
        <v>0</v>
      </c>
      <c r="AI107">
        <v>1</v>
      </c>
      <c r="AL107" s="49">
        <v>37637</v>
      </c>
      <c r="AM107">
        <v>38.08</v>
      </c>
      <c r="AN107">
        <v>17.77</v>
      </c>
      <c r="AO107">
        <v>-12.075</v>
      </c>
      <c r="AP107">
        <v>0</v>
      </c>
      <c r="AQ107">
        <v>0</v>
      </c>
      <c r="AR107">
        <v>1</v>
      </c>
      <c r="AU107" s="49">
        <v>36184</v>
      </c>
      <c r="AV107" s="50">
        <v>64</v>
      </c>
      <c r="AW107">
        <v>34</v>
      </c>
      <c r="AX107">
        <v>9</v>
      </c>
      <c r="AY107">
        <v>9</v>
      </c>
      <c r="AZ107">
        <v>1</v>
      </c>
      <c r="BA107">
        <v>1</v>
      </c>
    </row>
    <row r="108" spans="2:53" ht="15">
      <c r="B108" s="49">
        <v>37627</v>
      </c>
      <c r="C108">
        <v>38.41</v>
      </c>
      <c r="D108">
        <v>23.54</v>
      </c>
      <c r="E108">
        <v>-9.025</v>
      </c>
      <c r="F108">
        <v>0</v>
      </c>
      <c r="G108">
        <v>0</v>
      </c>
      <c r="H108">
        <v>1</v>
      </c>
      <c r="K108" s="49">
        <v>37647</v>
      </c>
      <c r="L108">
        <v>32.65</v>
      </c>
      <c r="M108">
        <v>19.84</v>
      </c>
      <c r="N108">
        <v>-13.755</v>
      </c>
      <c r="O108">
        <v>0</v>
      </c>
      <c r="P108">
        <v>0</v>
      </c>
      <c r="Q108">
        <v>1</v>
      </c>
      <c r="T108" s="49">
        <v>37640</v>
      </c>
      <c r="U108">
        <v>66.74</v>
      </c>
      <c r="V108">
        <v>21.05</v>
      </c>
      <c r="W108">
        <v>3.895</v>
      </c>
      <c r="X108">
        <v>3.895</v>
      </c>
      <c r="Y108">
        <v>1</v>
      </c>
      <c r="Z108">
        <v>1</v>
      </c>
      <c r="AC108" s="49">
        <v>37647</v>
      </c>
      <c r="AD108">
        <v>33.36</v>
      </c>
      <c r="AE108">
        <v>19.94</v>
      </c>
      <c r="AF108">
        <v>-13.35</v>
      </c>
      <c r="AG108">
        <v>0</v>
      </c>
      <c r="AH108">
        <v>0</v>
      </c>
      <c r="AI108">
        <v>1</v>
      </c>
      <c r="AL108" s="49">
        <v>37638</v>
      </c>
      <c r="AM108">
        <v>35.18</v>
      </c>
      <c r="AN108">
        <v>16.95</v>
      </c>
      <c r="AO108">
        <v>-13.935</v>
      </c>
      <c r="AP108">
        <v>0</v>
      </c>
      <c r="AQ108">
        <v>0</v>
      </c>
      <c r="AR108">
        <v>1</v>
      </c>
      <c r="AU108" s="49">
        <v>36185</v>
      </c>
      <c r="AV108" s="50">
        <v>44</v>
      </c>
      <c r="AW108">
        <v>27</v>
      </c>
      <c r="AX108">
        <v>-4.5</v>
      </c>
      <c r="AY108">
        <v>0</v>
      </c>
      <c r="AZ108">
        <v>0</v>
      </c>
      <c r="BA108">
        <v>1</v>
      </c>
    </row>
    <row r="109" spans="2:53" ht="15">
      <c r="B109" s="49">
        <v>37628</v>
      </c>
      <c r="C109">
        <v>62.44</v>
      </c>
      <c r="D109">
        <v>21.98</v>
      </c>
      <c r="E109">
        <v>2.21</v>
      </c>
      <c r="F109">
        <v>2.21</v>
      </c>
      <c r="G109">
        <v>1</v>
      </c>
      <c r="H109">
        <v>1</v>
      </c>
      <c r="K109" s="49">
        <v>37648</v>
      </c>
      <c r="L109">
        <v>49.35</v>
      </c>
      <c r="M109">
        <v>16.9</v>
      </c>
      <c r="N109">
        <v>-6.875</v>
      </c>
      <c r="O109">
        <v>0</v>
      </c>
      <c r="P109">
        <v>0</v>
      </c>
      <c r="Q109">
        <v>1</v>
      </c>
      <c r="T109" s="49">
        <v>37641</v>
      </c>
      <c r="U109">
        <v>71.56</v>
      </c>
      <c r="V109">
        <v>24.01</v>
      </c>
      <c r="W109">
        <v>7.785</v>
      </c>
      <c r="X109">
        <v>7.785</v>
      </c>
      <c r="Y109">
        <v>1</v>
      </c>
      <c r="Z109">
        <v>1</v>
      </c>
      <c r="AC109" s="49">
        <v>37648</v>
      </c>
      <c r="AD109">
        <v>48.47</v>
      </c>
      <c r="AE109">
        <v>17.89</v>
      </c>
      <c r="AF109">
        <v>-6.82</v>
      </c>
      <c r="AG109">
        <v>0</v>
      </c>
      <c r="AH109">
        <v>0</v>
      </c>
      <c r="AI109">
        <v>1</v>
      </c>
      <c r="AL109" s="49">
        <v>37639</v>
      </c>
      <c r="AM109">
        <v>44.17</v>
      </c>
      <c r="AN109">
        <v>21.28</v>
      </c>
      <c r="AO109">
        <v>-7.275</v>
      </c>
      <c r="AP109">
        <v>0</v>
      </c>
      <c r="AQ109">
        <v>0</v>
      </c>
      <c r="AR109">
        <v>1</v>
      </c>
      <c r="AU109" s="49">
        <v>36186</v>
      </c>
      <c r="AV109" s="50">
        <v>70</v>
      </c>
      <c r="AW109">
        <v>25</v>
      </c>
      <c r="AX109">
        <v>7.5</v>
      </c>
      <c r="AY109">
        <v>7.5</v>
      </c>
      <c r="AZ109">
        <v>1</v>
      </c>
      <c r="BA109">
        <v>1</v>
      </c>
    </row>
    <row r="110" spans="2:53" ht="15">
      <c r="B110" s="49">
        <v>37629</v>
      </c>
      <c r="C110">
        <v>71.96</v>
      </c>
      <c r="D110">
        <v>35.8</v>
      </c>
      <c r="E110">
        <v>13.88</v>
      </c>
      <c r="F110">
        <v>13.88</v>
      </c>
      <c r="G110">
        <v>1</v>
      </c>
      <c r="H110">
        <v>1</v>
      </c>
      <c r="K110" s="49">
        <v>37649</v>
      </c>
      <c r="L110">
        <v>71.08</v>
      </c>
      <c r="M110">
        <v>41.5</v>
      </c>
      <c r="N110">
        <v>16.29</v>
      </c>
      <c r="O110">
        <v>16.29</v>
      </c>
      <c r="P110">
        <v>1</v>
      </c>
      <c r="Q110">
        <v>1</v>
      </c>
      <c r="T110" s="49">
        <v>37642</v>
      </c>
      <c r="U110">
        <v>41.49</v>
      </c>
      <c r="V110">
        <v>26.26</v>
      </c>
      <c r="W110">
        <v>-6.125</v>
      </c>
      <c r="X110">
        <v>0</v>
      </c>
      <c r="Y110">
        <v>0</v>
      </c>
      <c r="Z110">
        <v>1</v>
      </c>
      <c r="AC110" s="49">
        <v>37649</v>
      </c>
      <c r="AD110">
        <v>71.22</v>
      </c>
      <c r="AE110">
        <v>40.69</v>
      </c>
      <c r="AF110">
        <v>15.955</v>
      </c>
      <c r="AG110">
        <v>15.955</v>
      </c>
      <c r="AH110">
        <v>1</v>
      </c>
      <c r="AI110">
        <v>1</v>
      </c>
      <c r="AL110" s="49">
        <v>37640</v>
      </c>
      <c r="AM110">
        <v>66.74</v>
      </c>
      <c r="AN110">
        <v>21.05</v>
      </c>
      <c r="AO110">
        <v>3.895</v>
      </c>
      <c r="AP110">
        <v>3.895</v>
      </c>
      <c r="AQ110">
        <v>1</v>
      </c>
      <c r="AR110">
        <v>1</v>
      </c>
      <c r="AU110" s="49">
        <v>36187</v>
      </c>
      <c r="AV110" s="50">
        <v>69</v>
      </c>
      <c r="AW110">
        <v>54</v>
      </c>
      <c r="AX110">
        <v>21.5</v>
      </c>
      <c r="AY110">
        <v>21.5</v>
      </c>
      <c r="AZ110">
        <v>1</v>
      </c>
      <c r="BA110">
        <v>1</v>
      </c>
    </row>
    <row r="111" spans="2:53" ht="15">
      <c r="B111" s="49">
        <v>37630</v>
      </c>
      <c r="C111">
        <v>50.23</v>
      </c>
      <c r="D111">
        <v>27.73</v>
      </c>
      <c r="E111">
        <v>-1.02</v>
      </c>
      <c r="F111">
        <v>0</v>
      </c>
      <c r="G111">
        <v>0</v>
      </c>
      <c r="H111">
        <v>1</v>
      </c>
      <c r="K111" s="49">
        <v>37650</v>
      </c>
      <c r="L111">
        <v>46.6</v>
      </c>
      <c r="M111">
        <v>26.32</v>
      </c>
      <c r="N111">
        <v>-3.54</v>
      </c>
      <c r="O111">
        <v>0</v>
      </c>
      <c r="P111">
        <v>0</v>
      </c>
      <c r="Q111">
        <v>1</v>
      </c>
      <c r="T111" s="49">
        <v>37643</v>
      </c>
      <c r="U111">
        <v>32.36</v>
      </c>
      <c r="V111">
        <v>15.62</v>
      </c>
      <c r="W111">
        <v>-16.01</v>
      </c>
      <c r="X111">
        <v>0</v>
      </c>
      <c r="Y111">
        <v>0</v>
      </c>
      <c r="Z111">
        <v>1</v>
      </c>
      <c r="AC111" s="49">
        <v>37650</v>
      </c>
      <c r="AD111">
        <v>46.96</v>
      </c>
      <c r="AE111">
        <v>26.95</v>
      </c>
      <c r="AF111">
        <v>-3.045</v>
      </c>
      <c r="AG111">
        <v>0</v>
      </c>
      <c r="AH111">
        <v>0</v>
      </c>
      <c r="AI111">
        <v>1</v>
      </c>
      <c r="AL111" s="49">
        <v>37641</v>
      </c>
      <c r="AM111">
        <v>71.56</v>
      </c>
      <c r="AN111">
        <v>24.01</v>
      </c>
      <c r="AO111">
        <v>7.785</v>
      </c>
      <c r="AP111">
        <v>7.785</v>
      </c>
      <c r="AQ111">
        <v>1</v>
      </c>
      <c r="AR111">
        <v>1</v>
      </c>
      <c r="AU111" s="49">
        <v>36188</v>
      </c>
      <c r="AV111" s="50">
        <v>54</v>
      </c>
      <c r="AW111">
        <v>40</v>
      </c>
      <c r="AX111">
        <v>7</v>
      </c>
      <c r="AY111">
        <v>7</v>
      </c>
      <c r="AZ111">
        <v>1</v>
      </c>
      <c r="BA111">
        <v>1</v>
      </c>
    </row>
    <row r="112" spans="2:53" ht="15">
      <c r="B112" s="49">
        <v>37631</v>
      </c>
      <c r="C112">
        <v>38.46</v>
      </c>
      <c r="D112">
        <v>22.38</v>
      </c>
      <c r="E112">
        <v>-9.58</v>
      </c>
      <c r="F112">
        <v>0</v>
      </c>
      <c r="G112">
        <v>0</v>
      </c>
      <c r="H112">
        <v>1</v>
      </c>
      <c r="K112" s="49">
        <v>37651</v>
      </c>
      <c r="L112">
        <v>51.35</v>
      </c>
      <c r="M112">
        <v>19.97</v>
      </c>
      <c r="N112">
        <v>-4.34</v>
      </c>
      <c r="O112">
        <v>0</v>
      </c>
      <c r="P112">
        <v>0</v>
      </c>
      <c r="Q112">
        <v>1</v>
      </c>
      <c r="T112" s="49">
        <v>37644</v>
      </c>
      <c r="U112">
        <v>19.49</v>
      </c>
      <c r="V112">
        <v>8.85</v>
      </c>
      <c r="W112">
        <v>-25.83</v>
      </c>
      <c r="X112">
        <v>0</v>
      </c>
      <c r="Y112">
        <v>0</v>
      </c>
      <c r="Z112">
        <v>1</v>
      </c>
      <c r="AC112" s="49">
        <v>37651</v>
      </c>
      <c r="AD112">
        <v>52.03</v>
      </c>
      <c r="AE112">
        <v>21.64</v>
      </c>
      <c r="AF112">
        <v>-3.165</v>
      </c>
      <c r="AG112">
        <v>0</v>
      </c>
      <c r="AH112">
        <v>0</v>
      </c>
      <c r="AI112">
        <v>1</v>
      </c>
      <c r="AL112" s="49">
        <v>37642</v>
      </c>
      <c r="AM112">
        <v>41.49</v>
      </c>
      <c r="AN112">
        <v>26.26</v>
      </c>
      <c r="AO112">
        <v>-6.125</v>
      </c>
      <c r="AP112">
        <v>0</v>
      </c>
      <c r="AQ112">
        <v>0</v>
      </c>
      <c r="AR112">
        <v>1</v>
      </c>
      <c r="AU112" s="49">
        <v>36189</v>
      </c>
      <c r="AV112" s="50">
        <v>42</v>
      </c>
      <c r="AW112">
        <v>36</v>
      </c>
      <c r="AX112">
        <v>-1</v>
      </c>
      <c r="AY112">
        <v>0</v>
      </c>
      <c r="AZ112">
        <v>0</v>
      </c>
      <c r="BA112">
        <v>1</v>
      </c>
    </row>
    <row r="113" spans="2:53" ht="15">
      <c r="B113" s="49">
        <v>37632</v>
      </c>
      <c r="C113">
        <v>37.15</v>
      </c>
      <c r="D113">
        <v>19.78</v>
      </c>
      <c r="E113">
        <v>-11.535</v>
      </c>
      <c r="F113">
        <v>0</v>
      </c>
      <c r="G113">
        <v>0</v>
      </c>
      <c r="H113">
        <v>1</v>
      </c>
      <c r="K113" s="49">
        <v>37652</v>
      </c>
      <c r="L113">
        <v>59.14</v>
      </c>
      <c r="M113">
        <v>28.41</v>
      </c>
      <c r="N113">
        <v>3.775</v>
      </c>
      <c r="O113">
        <v>3.775</v>
      </c>
      <c r="P113">
        <v>1</v>
      </c>
      <c r="Q113">
        <v>1</v>
      </c>
      <c r="T113" s="49">
        <v>37645</v>
      </c>
      <c r="U113">
        <v>32</v>
      </c>
      <c r="V113">
        <v>10.44</v>
      </c>
      <c r="W113">
        <v>-18.78</v>
      </c>
      <c r="X113">
        <v>0</v>
      </c>
      <c r="Y113">
        <v>0</v>
      </c>
      <c r="Z113">
        <v>1</v>
      </c>
      <c r="AC113" s="49">
        <v>37652</v>
      </c>
      <c r="AD113">
        <v>58.77</v>
      </c>
      <c r="AE113">
        <v>34.18</v>
      </c>
      <c r="AF113">
        <v>6.475</v>
      </c>
      <c r="AG113">
        <v>6.475</v>
      </c>
      <c r="AH113">
        <v>1</v>
      </c>
      <c r="AI113">
        <v>1</v>
      </c>
      <c r="AL113" s="49">
        <v>37643</v>
      </c>
      <c r="AM113">
        <v>32.36</v>
      </c>
      <c r="AN113">
        <v>15.62</v>
      </c>
      <c r="AO113">
        <v>-16.01</v>
      </c>
      <c r="AP113">
        <v>0</v>
      </c>
      <c r="AQ113">
        <v>0</v>
      </c>
      <c r="AR113">
        <v>1</v>
      </c>
      <c r="AU113" s="49">
        <v>36190</v>
      </c>
      <c r="AV113" s="50">
        <v>44</v>
      </c>
      <c r="AW113">
        <v>38</v>
      </c>
      <c r="AX113">
        <v>1</v>
      </c>
      <c r="AY113">
        <v>1</v>
      </c>
      <c r="AZ113">
        <v>1</v>
      </c>
      <c r="BA113">
        <v>1</v>
      </c>
    </row>
    <row r="114" spans="2:53" ht="15">
      <c r="B114" s="49">
        <v>37633</v>
      </c>
      <c r="C114">
        <v>44.07</v>
      </c>
      <c r="D114">
        <v>29.1</v>
      </c>
      <c r="E114">
        <v>-3.415</v>
      </c>
      <c r="F114">
        <v>0</v>
      </c>
      <c r="G114">
        <v>0</v>
      </c>
      <c r="H114">
        <v>1</v>
      </c>
      <c r="K114" s="49">
        <v>37653</v>
      </c>
      <c r="L114">
        <v>74.84</v>
      </c>
      <c r="M114">
        <v>26.47</v>
      </c>
      <c r="N114">
        <v>10.655</v>
      </c>
      <c r="O114">
        <v>10.655</v>
      </c>
      <c r="P114">
        <v>1</v>
      </c>
      <c r="Q114">
        <v>1</v>
      </c>
      <c r="T114" s="49">
        <v>37646</v>
      </c>
      <c r="U114">
        <v>49.95</v>
      </c>
      <c r="V114">
        <v>25.32</v>
      </c>
      <c r="W114">
        <v>-2.364999999999995</v>
      </c>
      <c r="X114">
        <v>0</v>
      </c>
      <c r="Y114">
        <v>0</v>
      </c>
      <c r="Z114">
        <v>1</v>
      </c>
      <c r="AC114" s="49">
        <v>37653</v>
      </c>
      <c r="AD114">
        <v>73.35</v>
      </c>
      <c r="AE114">
        <v>35.72</v>
      </c>
      <c r="AF114">
        <v>14.535</v>
      </c>
      <c r="AG114">
        <v>14.535</v>
      </c>
      <c r="AH114">
        <v>1</v>
      </c>
      <c r="AI114">
        <v>1</v>
      </c>
      <c r="AL114" s="49">
        <v>37644</v>
      </c>
      <c r="AM114">
        <v>19.49</v>
      </c>
      <c r="AN114">
        <v>8.85</v>
      </c>
      <c r="AO114">
        <v>-25.83</v>
      </c>
      <c r="AP114">
        <v>0</v>
      </c>
      <c r="AQ114">
        <v>0</v>
      </c>
      <c r="AR114">
        <v>1</v>
      </c>
      <c r="AU114" s="49">
        <v>36191</v>
      </c>
      <c r="AV114" s="50">
        <v>40</v>
      </c>
      <c r="AW114">
        <v>37</v>
      </c>
      <c r="AX114">
        <v>-1.5</v>
      </c>
      <c r="AY114">
        <v>0</v>
      </c>
      <c r="AZ114">
        <v>0</v>
      </c>
      <c r="BA114">
        <v>1</v>
      </c>
    </row>
    <row r="115" spans="2:53" ht="15">
      <c r="B115" s="49">
        <v>37634</v>
      </c>
      <c r="C115">
        <v>53.37</v>
      </c>
      <c r="D115">
        <v>26.62</v>
      </c>
      <c r="E115">
        <v>-0.005000000000002558</v>
      </c>
      <c r="F115">
        <v>0</v>
      </c>
      <c r="G115">
        <v>0</v>
      </c>
      <c r="H115">
        <v>1</v>
      </c>
      <c r="K115" s="49">
        <v>37654</v>
      </c>
      <c r="L115">
        <v>74.71</v>
      </c>
      <c r="M115">
        <v>50.04</v>
      </c>
      <c r="N115">
        <v>22.375</v>
      </c>
      <c r="O115">
        <v>22.375</v>
      </c>
      <c r="P115">
        <v>1</v>
      </c>
      <c r="Q115">
        <v>1</v>
      </c>
      <c r="T115" s="49">
        <v>37647</v>
      </c>
      <c r="U115">
        <v>32.65</v>
      </c>
      <c r="V115">
        <v>19.84</v>
      </c>
      <c r="W115">
        <v>-13.755</v>
      </c>
      <c r="X115">
        <v>0</v>
      </c>
      <c r="Y115">
        <v>0</v>
      </c>
      <c r="Z115">
        <v>1</v>
      </c>
      <c r="AC115" s="49">
        <v>37654</v>
      </c>
      <c r="AD115">
        <v>74.5</v>
      </c>
      <c r="AE115">
        <v>51.58</v>
      </c>
      <c r="AF115">
        <v>23.04</v>
      </c>
      <c r="AG115">
        <v>23.04</v>
      </c>
      <c r="AH115">
        <v>1</v>
      </c>
      <c r="AI115">
        <v>1</v>
      </c>
      <c r="AL115" s="49">
        <v>37645</v>
      </c>
      <c r="AM115">
        <v>32</v>
      </c>
      <c r="AN115">
        <v>10.44</v>
      </c>
      <c r="AO115">
        <v>-18.78</v>
      </c>
      <c r="AP115">
        <v>0</v>
      </c>
      <c r="AQ115">
        <v>0</v>
      </c>
      <c r="AR115">
        <v>1</v>
      </c>
      <c r="AU115" s="49">
        <v>36192</v>
      </c>
      <c r="AV115" s="50">
        <v>60</v>
      </c>
      <c r="AW115">
        <v>39</v>
      </c>
      <c r="AX115">
        <v>9.5</v>
      </c>
      <c r="AY115">
        <v>9.5</v>
      </c>
      <c r="AZ115">
        <v>1</v>
      </c>
      <c r="BA115">
        <v>1</v>
      </c>
    </row>
    <row r="116" spans="2:53" ht="15">
      <c r="B116" s="49">
        <v>37635</v>
      </c>
      <c r="C116">
        <v>37.88</v>
      </c>
      <c r="D116">
        <v>23.69</v>
      </c>
      <c r="E116">
        <v>-9.215</v>
      </c>
      <c r="F116">
        <v>0</v>
      </c>
      <c r="G116">
        <v>0</v>
      </c>
      <c r="H116">
        <v>1</v>
      </c>
      <c r="K116" s="49">
        <v>37655</v>
      </c>
      <c r="L116">
        <v>67.03</v>
      </c>
      <c r="M116">
        <v>27.43</v>
      </c>
      <c r="N116">
        <v>7.23</v>
      </c>
      <c r="O116">
        <v>7.23</v>
      </c>
      <c r="P116">
        <v>1</v>
      </c>
      <c r="Q116">
        <v>1</v>
      </c>
      <c r="T116" s="49">
        <v>37648</v>
      </c>
      <c r="U116">
        <v>49.35</v>
      </c>
      <c r="V116">
        <v>16.9</v>
      </c>
      <c r="W116">
        <v>-6.875</v>
      </c>
      <c r="X116">
        <v>0</v>
      </c>
      <c r="Y116">
        <v>0</v>
      </c>
      <c r="Z116">
        <v>1</v>
      </c>
      <c r="AC116" s="49">
        <v>37655</v>
      </c>
      <c r="AD116">
        <v>65.03</v>
      </c>
      <c r="AE116">
        <v>28.31</v>
      </c>
      <c r="AF116">
        <v>6.67</v>
      </c>
      <c r="AG116">
        <v>6.67</v>
      </c>
      <c r="AH116">
        <v>1</v>
      </c>
      <c r="AI116">
        <v>1</v>
      </c>
      <c r="AL116" s="49">
        <v>37646</v>
      </c>
      <c r="AM116">
        <v>49.95</v>
      </c>
      <c r="AN116">
        <v>25.32</v>
      </c>
      <c r="AO116">
        <v>-2.364999999999995</v>
      </c>
      <c r="AP116">
        <v>0</v>
      </c>
      <c r="AQ116">
        <v>0</v>
      </c>
      <c r="AR116">
        <v>1</v>
      </c>
      <c r="AU116" s="49">
        <v>36193</v>
      </c>
      <c r="AV116" s="50">
        <v>56</v>
      </c>
      <c r="AW116">
        <v>35</v>
      </c>
      <c r="AX116">
        <v>5.5</v>
      </c>
      <c r="AY116">
        <v>5.5</v>
      </c>
      <c r="AZ116">
        <v>1</v>
      </c>
      <c r="BA116">
        <v>1</v>
      </c>
    </row>
    <row r="117" spans="2:53" ht="15">
      <c r="B117" s="49">
        <v>37636</v>
      </c>
      <c r="C117">
        <v>42.29</v>
      </c>
      <c r="D117">
        <v>22.06</v>
      </c>
      <c r="E117">
        <v>-7.825</v>
      </c>
      <c r="F117">
        <v>0</v>
      </c>
      <c r="G117">
        <v>0</v>
      </c>
      <c r="H117">
        <v>1</v>
      </c>
      <c r="K117" s="49">
        <v>37656</v>
      </c>
      <c r="L117">
        <v>45.95</v>
      </c>
      <c r="M117">
        <v>15.26</v>
      </c>
      <c r="N117">
        <v>-9.395</v>
      </c>
      <c r="O117">
        <v>0</v>
      </c>
      <c r="P117">
        <v>0</v>
      </c>
      <c r="Q117">
        <v>1</v>
      </c>
      <c r="T117" s="49">
        <v>37649</v>
      </c>
      <c r="U117">
        <v>71.08</v>
      </c>
      <c r="V117">
        <v>41.5</v>
      </c>
      <c r="W117">
        <v>16.29</v>
      </c>
      <c r="X117">
        <v>16.29</v>
      </c>
      <c r="Y117">
        <v>1</v>
      </c>
      <c r="Z117">
        <v>1</v>
      </c>
      <c r="AC117" s="49">
        <v>37656</v>
      </c>
      <c r="AD117">
        <v>45.96</v>
      </c>
      <c r="AE117">
        <v>17.35</v>
      </c>
      <c r="AF117">
        <v>-8.345</v>
      </c>
      <c r="AG117">
        <v>0</v>
      </c>
      <c r="AH117">
        <v>0</v>
      </c>
      <c r="AI117">
        <v>1</v>
      </c>
      <c r="AL117" s="49">
        <v>37647</v>
      </c>
      <c r="AM117">
        <v>32.65</v>
      </c>
      <c r="AN117">
        <v>19.84</v>
      </c>
      <c r="AO117">
        <v>-13.755</v>
      </c>
      <c r="AP117">
        <v>0</v>
      </c>
      <c r="AQ117">
        <v>0</v>
      </c>
      <c r="AR117">
        <v>1</v>
      </c>
      <c r="AU117" s="49">
        <v>36194</v>
      </c>
      <c r="AV117" s="50">
        <v>62</v>
      </c>
      <c r="AW117">
        <v>36</v>
      </c>
      <c r="AX117">
        <v>9</v>
      </c>
      <c r="AY117">
        <v>9</v>
      </c>
      <c r="AZ117">
        <v>1</v>
      </c>
      <c r="BA117">
        <v>1</v>
      </c>
    </row>
    <row r="118" spans="2:53" ht="15">
      <c r="B118" s="49">
        <v>37637</v>
      </c>
      <c r="C118">
        <v>31.76</v>
      </c>
      <c r="D118">
        <v>18.24</v>
      </c>
      <c r="E118">
        <v>-15</v>
      </c>
      <c r="F118">
        <v>0</v>
      </c>
      <c r="G118">
        <v>0</v>
      </c>
      <c r="H118">
        <v>1</v>
      </c>
      <c r="K118" s="49">
        <v>37657</v>
      </c>
      <c r="L118">
        <v>45.92</v>
      </c>
      <c r="M118">
        <v>23.06</v>
      </c>
      <c r="N118">
        <v>-5.51</v>
      </c>
      <c r="O118">
        <v>0</v>
      </c>
      <c r="P118">
        <v>0</v>
      </c>
      <c r="Q118">
        <v>1</v>
      </c>
      <c r="T118" s="49">
        <v>37650</v>
      </c>
      <c r="U118">
        <v>46.6</v>
      </c>
      <c r="V118">
        <v>26.32</v>
      </c>
      <c r="W118">
        <v>-3.54</v>
      </c>
      <c r="X118">
        <v>0</v>
      </c>
      <c r="Y118">
        <v>0</v>
      </c>
      <c r="Z118">
        <v>1</v>
      </c>
      <c r="AC118" s="49">
        <v>37657</v>
      </c>
      <c r="AD118">
        <v>45.63</v>
      </c>
      <c r="AE118">
        <v>25.11</v>
      </c>
      <c r="AF118">
        <v>-4.63</v>
      </c>
      <c r="AG118">
        <v>0</v>
      </c>
      <c r="AH118">
        <v>0</v>
      </c>
      <c r="AI118">
        <v>1</v>
      </c>
      <c r="AL118" s="49">
        <v>37648</v>
      </c>
      <c r="AM118">
        <v>49.35</v>
      </c>
      <c r="AN118">
        <v>16.9</v>
      </c>
      <c r="AO118">
        <v>-6.875</v>
      </c>
      <c r="AP118">
        <v>0</v>
      </c>
      <c r="AQ118">
        <v>0</v>
      </c>
      <c r="AR118">
        <v>1</v>
      </c>
      <c r="AU118" s="49">
        <v>36195</v>
      </c>
      <c r="AV118" s="50">
        <v>61</v>
      </c>
      <c r="AW118">
        <v>27</v>
      </c>
      <c r="AX118">
        <v>4</v>
      </c>
      <c r="AY118">
        <v>4</v>
      </c>
      <c r="AZ118">
        <v>1</v>
      </c>
      <c r="BA118">
        <v>1</v>
      </c>
    </row>
    <row r="119" spans="2:53" ht="15">
      <c r="B119" s="49">
        <v>37638</v>
      </c>
      <c r="C119">
        <v>35.17</v>
      </c>
      <c r="D119">
        <v>17.64</v>
      </c>
      <c r="E119">
        <v>-13.595</v>
      </c>
      <c r="F119">
        <v>0</v>
      </c>
      <c r="G119">
        <v>0</v>
      </c>
      <c r="H119">
        <v>1</v>
      </c>
      <c r="K119" s="49">
        <v>37658</v>
      </c>
      <c r="L119">
        <v>38.2</v>
      </c>
      <c r="M119">
        <v>21.16</v>
      </c>
      <c r="N119">
        <v>-10.32</v>
      </c>
      <c r="O119">
        <v>0</v>
      </c>
      <c r="P119">
        <v>0</v>
      </c>
      <c r="Q119">
        <v>1</v>
      </c>
      <c r="T119" s="49">
        <v>37651</v>
      </c>
      <c r="U119">
        <v>51.35</v>
      </c>
      <c r="V119">
        <v>19.97</v>
      </c>
      <c r="W119">
        <v>-4.34</v>
      </c>
      <c r="X119">
        <v>0</v>
      </c>
      <c r="Y119">
        <v>0</v>
      </c>
      <c r="Z119">
        <v>1</v>
      </c>
      <c r="AC119" s="49">
        <v>37658</v>
      </c>
      <c r="AD119">
        <v>37.15</v>
      </c>
      <c r="AE119">
        <v>21.13</v>
      </c>
      <c r="AF119">
        <v>-10.86</v>
      </c>
      <c r="AG119">
        <v>0</v>
      </c>
      <c r="AH119">
        <v>0</v>
      </c>
      <c r="AI119">
        <v>1</v>
      </c>
      <c r="AL119" s="49">
        <v>37649</v>
      </c>
      <c r="AM119">
        <v>71.08</v>
      </c>
      <c r="AN119">
        <v>41.5</v>
      </c>
      <c r="AO119">
        <v>16.29</v>
      </c>
      <c r="AP119">
        <v>16.29</v>
      </c>
      <c r="AQ119">
        <v>1</v>
      </c>
      <c r="AR119">
        <v>1</v>
      </c>
      <c r="AU119" s="49">
        <v>36196</v>
      </c>
      <c r="AV119" s="50">
        <v>69</v>
      </c>
      <c r="AW119">
        <v>46</v>
      </c>
      <c r="AX119">
        <v>17.5</v>
      </c>
      <c r="AY119">
        <v>17.5</v>
      </c>
      <c r="AZ119">
        <v>1</v>
      </c>
      <c r="BA119">
        <v>1</v>
      </c>
    </row>
    <row r="120" spans="2:53" ht="15">
      <c r="B120" s="49">
        <v>37639</v>
      </c>
      <c r="C120">
        <v>44.47</v>
      </c>
      <c r="D120">
        <v>25.25</v>
      </c>
      <c r="E120">
        <v>-5.14</v>
      </c>
      <c r="F120">
        <v>0</v>
      </c>
      <c r="G120">
        <v>0</v>
      </c>
      <c r="H120">
        <v>1</v>
      </c>
      <c r="K120" s="49">
        <v>37659</v>
      </c>
      <c r="L120">
        <v>29.4</v>
      </c>
      <c r="M120">
        <v>9.23</v>
      </c>
      <c r="N120">
        <v>-20.685</v>
      </c>
      <c r="O120">
        <v>0</v>
      </c>
      <c r="P120">
        <v>0</v>
      </c>
      <c r="Q120">
        <v>1</v>
      </c>
      <c r="T120" s="49">
        <v>37652</v>
      </c>
      <c r="U120">
        <v>59.14</v>
      </c>
      <c r="V120">
        <v>28.41</v>
      </c>
      <c r="W120">
        <v>3.775</v>
      </c>
      <c r="X120">
        <v>3.775</v>
      </c>
      <c r="Y120">
        <v>1</v>
      </c>
      <c r="Z120">
        <v>1</v>
      </c>
      <c r="AC120" s="49">
        <v>37659</v>
      </c>
      <c r="AD120">
        <v>29.47</v>
      </c>
      <c r="AE120">
        <v>10.31</v>
      </c>
      <c r="AF120">
        <v>-20.11</v>
      </c>
      <c r="AG120">
        <v>0</v>
      </c>
      <c r="AH120">
        <v>0</v>
      </c>
      <c r="AI120">
        <v>1</v>
      </c>
      <c r="AL120" s="49">
        <v>37650</v>
      </c>
      <c r="AM120">
        <v>46.6</v>
      </c>
      <c r="AN120">
        <v>26.32</v>
      </c>
      <c r="AO120">
        <v>-3.54</v>
      </c>
      <c r="AP120">
        <v>0</v>
      </c>
      <c r="AQ120">
        <v>0</v>
      </c>
      <c r="AR120">
        <v>1</v>
      </c>
      <c r="AU120" s="49">
        <v>36197</v>
      </c>
      <c r="AV120" s="50">
        <v>65</v>
      </c>
      <c r="AW120">
        <v>52</v>
      </c>
      <c r="AX120">
        <v>18.5</v>
      </c>
      <c r="AY120">
        <v>18.5</v>
      </c>
      <c r="AZ120">
        <v>1</v>
      </c>
      <c r="BA120">
        <v>1</v>
      </c>
    </row>
    <row r="121" spans="2:53" ht="15">
      <c r="B121" s="49">
        <v>37640</v>
      </c>
      <c r="C121">
        <v>64.2</v>
      </c>
      <c r="D121">
        <v>23.35</v>
      </c>
      <c r="E121">
        <v>3.7750000000000057</v>
      </c>
      <c r="F121">
        <v>3.7750000000000057</v>
      </c>
      <c r="G121">
        <v>1</v>
      </c>
      <c r="H121">
        <v>1</v>
      </c>
      <c r="K121" s="49">
        <v>37660</v>
      </c>
      <c r="L121">
        <v>46.67</v>
      </c>
      <c r="M121">
        <v>16.48</v>
      </c>
      <c r="N121">
        <v>-8.425</v>
      </c>
      <c r="O121">
        <v>0</v>
      </c>
      <c r="P121">
        <v>0</v>
      </c>
      <c r="Q121">
        <v>1</v>
      </c>
      <c r="T121" s="49">
        <v>37653</v>
      </c>
      <c r="U121">
        <v>74.84</v>
      </c>
      <c r="V121">
        <v>26.47</v>
      </c>
      <c r="W121">
        <v>10.655</v>
      </c>
      <c r="X121">
        <v>10.655</v>
      </c>
      <c r="Y121">
        <v>1</v>
      </c>
      <c r="Z121">
        <v>1</v>
      </c>
      <c r="AC121" s="49">
        <v>37660</v>
      </c>
      <c r="AD121">
        <v>46.23</v>
      </c>
      <c r="AE121">
        <v>19.73</v>
      </c>
      <c r="AF121">
        <v>-7.02</v>
      </c>
      <c r="AG121">
        <v>0</v>
      </c>
      <c r="AH121">
        <v>0</v>
      </c>
      <c r="AI121">
        <v>1</v>
      </c>
      <c r="AL121" s="49">
        <v>37651</v>
      </c>
      <c r="AM121">
        <v>51.35</v>
      </c>
      <c r="AN121">
        <v>19.97</v>
      </c>
      <c r="AO121">
        <v>-4.34</v>
      </c>
      <c r="AP121">
        <v>0</v>
      </c>
      <c r="AQ121">
        <v>0</v>
      </c>
      <c r="AR121">
        <v>1</v>
      </c>
      <c r="AU121" s="49">
        <v>36198</v>
      </c>
      <c r="AV121" s="50">
        <v>58</v>
      </c>
      <c r="AW121">
        <v>42</v>
      </c>
      <c r="AX121">
        <v>10</v>
      </c>
      <c r="AY121">
        <v>10</v>
      </c>
      <c r="AZ121">
        <v>1</v>
      </c>
      <c r="BA121">
        <v>1</v>
      </c>
    </row>
    <row r="122" spans="2:53" ht="15">
      <c r="B122" s="49">
        <v>37641</v>
      </c>
      <c r="C122">
        <v>67.73</v>
      </c>
      <c r="D122">
        <v>25.78</v>
      </c>
      <c r="E122">
        <v>6.755</v>
      </c>
      <c r="F122">
        <v>6.755</v>
      </c>
      <c r="G122">
        <v>1</v>
      </c>
      <c r="H122">
        <v>1</v>
      </c>
      <c r="K122" s="49">
        <v>37661</v>
      </c>
      <c r="L122">
        <v>37.61</v>
      </c>
      <c r="M122">
        <v>32.02</v>
      </c>
      <c r="N122">
        <v>-5.185</v>
      </c>
      <c r="O122">
        <v>0</v>
      </c>
      <c r="P122">
        <v>0</v>
      </c>
      <c r="Q122">
        <v>1</v>
      </c>
      <c r="T122" s="49">
        <v>37654</v>
      </c>
      <c r="U122">
        <v>74.71</v>
      </c>
      <c r="V122">
        <v>50.04</v>
      </c>
      <c r="W122">
        <v>22.375</v>
      </c>
      <c r="X122">
        <v>22.375</v>
      </c>
      <c r="Y122">
        <v>1</v>
      </c>
      <c r="Z122">
        <v>1</v>
      </c>
      <c r="AC122" s="49">
        <v>37661</v>
      </c>
      <c r="AD122">
        <v>36.72</v>
      </c>
      <c r="AE122">
        <v>31.89</v>
      </c>
      <c r="AF122">
        <v>-5.695</v>
      </c>
      <c r="AG122">
        <v>0</v>
      </c>
      <c r="AH122">
        <v>0</v>
      </c>
      <c r="AI122">
        <v>1</v>
      </c>
      <c r="AL122" s="49">
        <v>37652</v>
      </c>
      <c r="AM122">
        <v>59.14</v>
      </c>
      <c r="AN122">
        <v>28.41</v>
      </c>
      <c r="AO122">
        <v>3.775</v>
      </c>
      <c r="AP122">
        <v>3.775</v>
      </c>
      <c r="AQ122">
        <v>1</v>
      </c>
      <c r="AR122">
        <v>1</v>
      </c>
      <c r="AU122" s="49">
        <v>36199</v>
      </c>
      <c r="AV122" s="50">
        <v>68</v>
      </c>
      <c r="AW122">
        <v>35</v>
      </c>
      <c r="AX122">
        <v>11.5</v>
      </c>
      <c r="AY122">
        <v>11.5</v>
      </c>
      <c r="AZ122">
        <v>1</v>
      </c>
      <c r="BA122">
        <v>1</v>
      </c>
    </row>
    <row r="123" spans="2:53" ht="15">
      <c r="B123" s="49">
        <v>37642</v>
      </c>
      <c r="C123">
        <v>37.86</v>
      </c>
      <c r="D123">
        <v>22.78</v>
      </c>
      <c r="E123">
        <v>-9.68</v>
      </c>
      <c r="F123">
        <v>0</v>
      </c>
      <c r="G123">
        <v>0</v>
      </c>
      <c r="H123">
        <v>1</v>
      </c>
      <c r="K123" s="49">
        <v>37662</v>
      </c>
      <c r="L123">
        <v>55.89</v>
      </c>
      <c r="M123">
        <v>30.53</v>
      </c>
      <c r="N123">
        <v>3.21</v>
      </c>
      <c r="O123">
        <v>3.21</v>
      </c>
      <c r="P123">
        <v>1</v>
      </c>
      <c r="Q123">
        <v>1</v>
      </c>
      <c r="T123" s="49">
        <v>37655</v>
      </c>
      <c r="U123">
        <v>67.03</v>
      </c>
      <c r="V123">
        <v>27.43</v>
      </c>
      <c r="W123">
        <v>7.23</v>
      </c>
      <c r="X123">
        <v>7.23</v>
      </c>
      <c r="Y123">
        <v>1</v>
      </c>
      <c r="Z123">
        <v>1</v>
      </c>
      <c r="AC123" s="49">
        <v>37662</v>
      </c>
      <c r="AD123">
        <v>55.22</v>
      </c>
      <c r="AE123">
        <v>30.39</v>
      </c>
      <c r="AF123">
        <v>2.805</v>
      </c>
      <c r="AG123">
        <v>2.805</v>
      </c>
      <c r="AH123">
        <v>1</v>
      </c>
      <c r="AI123">
        <v>1</v>
      </c>
      <c r="AL123" s="49">
        <v>37653</v>
      </c>
      <c r="AM123">
        <v>74.84</v>
      </c>
      <c r="AN123">
        <v>26.47</v>
      </c>
      <c r="AO123">
        <v>10.655</v>
      </c>
      <c r="AP123">
        <v>10.655</v>
      </c>
      <c r="AQ123">
        <v>1</v>
      </c>
      <c r="AR123">
        <v>1</v>
      </c>
      <c r="AU123" s="49">
        <v>36200</v>
      </c>
      <c r="AV123" s="50">
        <v>69</v>
      </c>
      <c r="AW123">
        <v>43</v>
      </c>
      <c r="AX123">
        <v>16</v>
      </c>
      <c r="AY123">
        <v>16</v>
      </c>
      <c r="AZ123">
        <v>1</v>
      </c>
      <c r="BA123">
        <v>1</v>
      </c>
    </row>
    <row r="124" spans="2:53" ht="15">
      <c r="B124" s="49">
        <v>37643</v>
      </c>
      <c r="C124">
        <v>31.56</v>
      </c>
      <c r="D124">
        <v>13.96</v>
      </c>
      <c r="E124">
        <v>-17.24</v>
      </c>
      <c r="F124">
        <v>0</v>
      </c>
      <c r="G124">
        <v>0</v>
      </c>
      <c r="H124">
        <v>1</v>
      </c>
      <c r="K124" s="49">
        <v>37663</v>
      </c>
      <c r="L124">
        <v>59.5</v>
      </c>
      <c r="M124">
        <v>22.4</v>
      </c>
      <c r="N124">
        <v>0.9500000000000028</v>
      </c>
      <c r="O124">
        <v>0.9500000000000028</v>
      </c>
      <c r="P124">
        <v>1</v>
      </c>
      <c r="Q124">
        <v>1</v>
      </c>
      <c r="T124" s="49">
        <v>37656</v>
      </c>
      <c r="U124">
        <v>45.95</v>
      </c>
      <c r="V124">
        <v>15.26</v>
      </c>
      <c r="W124">
        <v>-9.395</v>
      </c>
      <c r="X124">
        <v>0</v>
      </c>
      <c r="Y124">
        <v>0</v>
      </c>
      <c r="Z124">
        <v>1</v>
      </c>
      <c r="AC124" s="49">
        <v>37663</v>
      </c>
      <c r="AD124">
        <v>59.7</v>
      </c>
      <c r="AE124">
        <v>27.23</v>
      </c>
      <c r="AF124">
        <v>3.465</v>
      </c>
      <c r="AG124">
        <v>3.465</v>
      </c>
      <c r="AH124">
        <v>1</v>
      </c>
      <c r="AI124">
        <v>1</v>
      </c>
      <c r="AL124" s="49">
        <v>37654</v>
      </c>
      <c r="AM124">
        <v>74.71</v>
      </c>
      <c r="AN124">
        <v>50.04</v>
      </c>
      <c r="AO124">
        <v>22.375</v>
      </c>
      <c r="AP124">
        <v>22.375</v>
      </c>
      <c r="AQ124">
        <v>1</v>
      </c>
      <c r="AR124">
        <v>1</v>
      </c>
      <c r="AU124" s="49">
        <v>36201</v>
      </c>
      <c r="AV124" s="50">
        <v>77</v>
      </c>
      <c r="AW124">
        <v>44</v>
      </c>
      <c r="AX124">
        <v>20.5</v>
      </c>
      <c r="AY124">
        <v>20.5</v>
      </c>
      <c r="AZ124">
        <v>1</v>
      </c>
      <c r="BA124">
        <v>1</v>
      </c>
    </row>
    <row r="125" spans="2:53" ht="15">
      <c r="B125" s="49">
        <v>37644</v>
      </c>
      <c r="C125">
        <v>17.91</v>
      </c>
      <c r="D125">
        <v>8.64</v>
      </c>
      <c r="E125">
        <v>-26.725</v>
      </c>
      <c r="F125">
        <v>0</v>
      </c>
      <c r="G125">
        <v>0</v>
      </c>
      <c r="H125">
        <v>1</v>
      </c>
      <c r="K125" s="49">
        <v>37664</v>
      </c>
      <c r="L125">
        <v>61.93</v>
      </c>
      <c r="M125">
        <v>23.13</v>
      </c>
      <c r="N125">
        <v>2.53</v>
      </c>
      <c r="O125">
        <v>2.53</v>
      </c>
      <c r="P125">
        <v>1</v>
      </c>
      <c r="Q125">
        <v>1</v>
      </c>
      <c r="T125" s="49">
        <v>37657</v>
      </c>
      <c r="U125">
        <v>45.92</v>
      </c>
      <c r="V125">
        <v>23.06</v>
      </c>
      <c r="W125">
        <v>-5.51</v>
      </c>
      <c r="X125">
        <v>0</v>
      </c>
      <c r="Y125">
        <v>0</v>
      </c>
      <c r="Z125">
        <v>1</v>
      </c>
      <c r="AC125" s="49">
        <v>37664</v>
      </c>
      <c r="AD125">
        <v>61.52</v>
      </c>
      <c r="AE125">
        <v>29.43</v>
      </c>
      <c r="AF125">
        <v>5.475</v>
      </c>
      <c r="AG125">
        <v>5.475</v>
      </c>
      <c r="AH125">
        <v>1</v>
      </c>
      <c r="AI125">
        <v>1</v>
      </c>
      <c r="AL125" s="49">
        <v>37655</v>
      </c>
      <c r="AM125">
        <v>67.03</v>
      </c>
      <c r="AN125">
        <v>27.43</v>
      </c>
      <c r="AO125">
        <v>7.23</v>
      </c>
      <c r="AP125">
        <v>7.23</v>
      </c>
      <c r="AQ125">
        <v>1</v>
      </c>
      <c r="AR125">
        <v>1</v>
      </c>
      <c r="AU125" s="49">
        <v>36202</v>
      </c>
      <c r="AV125" s="50">
        <v>70</v>
      </c>
      <c r="AW125">
        <v>31</v>
      </c>
      <c r="AX125">
        <v>10.5</v>
      </c>
      <c r="AY125">
        <v>10.5</v>
      </c>
      <c r="AZ125">
        <v>1</v>
      </c>
      <c r="BA125">
        <v>1</v>
      </c>
    </row>
    <row r="126" spans="2:53" ht="15">
      <c r="B126" s="49">
        <v>37645</v>
      </c>
      <c r="C126">
        <v>32.69</v>
      </c>
      <c r="D126">
        <v>11.41</v>
      </c>
      <c r="E126">
        <v>-17.95</v>
      </c>
      <c r="F126">
        <v>0</v>
      </c>
      <c r="G126">
        <v>0</v>
      </c>
      <c r="H126">
        <v>1</v>
      </c>
      <c r="K126" s="49">
        <v>37665</v>
      </c>
      <c r="L126">
        <v>54.7</v>
      </c>
      <c r="M126">
        <v>32.55</v>
      </c>
      <c r="N126">
        <v>3.625</v>
      </c>
      <c r="O126">
        <v>3.625</v>
      </c>
      <c r="P126">
        <v>1</v>
      </c>
      <c r="Q126">
        <v>1</v>
      </c>
      <c r="T126" s="49">
        <v>37658</v>
      </c>
      <c r="U126">
        <v>38.2</v>
      </c>
      <c r="V126">
        <v>21.16</v>
      </c>
      <c r="W126">
        <v>-10.32</v>
      </c>
      <c r="X126">
        <v>0</v>
      </c>
      <c r="Y126">
        <v>0</v>
      </c>
      <c r="Z126">
        <v>1</v>
      </c>
      <c r="AC126" s="49">
        <v>37665</v>
      </c>
      <c r="AD126">
        <v>55.27</v>
      </c>
      <c r="AE126">
        <v>39.46</v>
      </c>
      <c r="AF126">
        <v>7.365</v>
      </c>
      <c r="AG126">
        <v>7.365</v>
      </c>
      <c r="AH126">
        <v>1</v>
      </c>
      <c r="AI126">
        <v>1</v>
      </c>
      <c r="AL126" s="49">
        <v>37656</v>
      </c>
      <c r="AM126">
        <v>45.95</v>
      </c>
      <c r="AN126">
        <v>15.26</v>
      </c>
      <c r="AO126">
        <v>-9.395</v>
      </c>
      <c r="AP126">
        <v>0</v>
      </c>
      <c r="AQ126">
        <v>0</v>
      </c>
      <c r="AR126">
        <v>1</v>
      </c>
      <c r="AU126" s="49">
        <v>36203</v>
      </c>
      <c r="AV126" s="50">
        <v>53</v>
      </c>
      <c r="AW126">
        <v>28</v>
      </c>
      <c r="AX126">
        <v>0.5</v>
      </c>
      <c r="AY126">
        <v>0.5</v>
      </c>
      <c r="AZ126">
        <v>1</v>
      </c>
      <c r="BA126">
        <v>1</v>
      </c>
    </row>
    <row r="127" spans="2:53" ht="15">
      <c r="B127" s="49">
        <v>37646</v>
      </c>
      <c r="C127">
        <v>49.28</v>
      </c>
      <c r="D127">
        <v>19.08</v>
      </c>
      <c r="E127">
        <v>-5.82</v>
      </c>
      <c r="F127">
        <v>0</v>
      </c>
      <c r="G127">
        <v>0</v>
      </c>
      <c r="H127">
        <v>1</v>
      </c>
      <c r="K127" s="49">
        <v>37666</v>
      </c>
      <c r="L127">
        <v>78.76</v>
      </c>
      <c r="M127">
        <v>50.09</v>
      </c>
      <c r="N127">
        <v>24.425</v>
      </c>
      <c r="O127">
        <v>24.425</v>
      </c>
      <c r="P127">
        <v>1</v>
      </c>
      <c r="Q127">
        <v>1</v>
      </c>
      <c r="T127" s="49">
        <v>37659</v>
      </c>
      <c r="U127">
        <v>29.4</v>
      </c>
      <c r="V127">
        <v>9.23</v>
      </c>
      <c r="W127">
        <v>-20.685</v>
      </c>
      <c r="X127">
        <v>0</v>
      </c>
      <c r="Y127">
        <v>0</v>
      </c>
      <c r="Z127">
        <v>1</v>
      </c>
      <c r="AC127" s="49">
        <v>37666</v>
      </c>
      <c r="AD127">
        <v>76.44</v>
      </c>
      <c r="AE127">
        <v>49.87</v>
      </c>
      <c r="AF127">
        <v>23.155</v>
      </c>
      <c r="AG127">
        <v>23.155</v>
      </c>
      <c r="AH127">
        <v>1</v>
      </c>
      <c r="AI127">
        <v>1</v>
      </c>
      <c r="AL127" s="49">
        <v>37657</v>
      </c>
      <c r="AM127">
        <v>45.92</v>
      </c>
      <c r="AN127">
        <v>23.06</v>
      </c>
      <c r="AO127">
        <v>-5.51</v>
      </c>
      <c r="AP127">
        <v>0</v>
      </c>
      <c r="AQ127">
        <v>0</v>
      </c>
      <c r="AR127">
        <v>1</v>
      </c>
      <c r="AU127" s="49">
        <v>36204</v>
      </c>
      <c r="AV127" s="50">
        <v>55</v>
      </c>
      <c r="AW127">
        <v>25</v>
      </c>
      <c r="AX127">
        <v>0</v>
      </c>
      <c r="AY127">
        <v>0</v>
      </c>
      <c r="AZ127">
        <v>0</v>
      </c>
      <c r="BA127">
        <v>1</v>
      </c>
    </row>
    <row r="128" spans="2:53" ht="15">
      <c r="B128" s="49">
        <v>37647</v>
      </c>
      <c r="C128">
        <v>29.94</v>
      </c>
      <c r="D128">
        <v>17.47</v>
      </c>
      <c r="E128">
        <v>-16.295</v>
      </c>
      <c r="F128">
        <v>0</v>
      </c>
      <c r="G128">
        <v>0</v>
      </c>
      <c r="H128">
        <v>1</v>
      </c>
      <c r="K128" s="49">
        <v>37667</v>
      </c>
      <c r="L128">
        <v>50.14</v>
      </c>
      <c r="M128">
        <v>28.77</v>
      </c>
      <c r="N128">
        <v>-0.5450000000000017</v>
      </c>
      <c r="O128">
        <v>0</v>
      </c>
      <c r="P128">
        <v>0</v>
      </c>
      <c r="Q128">
        <v>1</v>
      </c>
      <c r="T128" s="49">
        <v>37660</v>
      </c>
      <c r="U128">
        <v>46.67</v>
      </c>
      <c r="V128">
        <v>16.48</v>
      </c>
      <c r="W128">
        <v>-8.425</v>
      </c>
      <c r="X128">
        <v>0</v>
      </c>
      <c r="Y128">
        <v>0</v>
      </c>
      <c r="Z128">
        <v>1</v>
      </c>
      <c r="AC128" s="49">
        <v>37667</v>
      </c>
      <c r="AD128">
        <v>49.84</v>
      </c>
      <c r="AE128">
        <v>28.84</v>
      </c>
      <c r="AF128">
        <v>-0.6599999999999966</v>
      </c>
      <c r="AG128">
        <v>0</v>
      </c>
      <c r="AH128">
        <v>0</v>
      </c>
      <c r="AI128">
        <v>1</v>
      </c>
      <c r="AL128" s="49">
        <v>37658</v>
      </c>
      <c r="AM128">
        <v>38.2</v>
      </c>
      <c r="AN128">
        <v>21.16</v>
      </c>
      <c r="AO128">
        <v>-10.32</v>
      </c>
      <c r="AP128">
        <v>0</v>
      </c>
      <c r="AQ128">
        <v>0</v>
      </c>
      <c r="AR128">
        <v>1</v>
      </c>
      <c r="AU128" s="49">
        <v>36205</v>
      </c>
      <c r="AV128" s="50">
        <v>68</v>
      </c>
      <c r="AW128">
        <v>38</v>
      </c>
      <c r="AX128">
        <v>13</v>
      </c>
      <c r="AY128">
        <v>13</v>
      </c>
      <c r="AZ128">
        <v>1</v>
      </c>
      <c r="BA128">
        <v>1</v>
      </c>
    </row>
    <row r="129" spans="2:53" ht="15">
      <c r="B129" s="49">
        <v>37648</v>
      </c>
      <c r="C129">
        <v>49.53</v>
      </c>
      <c r="D129">
        <v>17.35</v>
      </c>
      <c r="E129">
        <v>-6.56</v>
      </c>
      <c r="F129">
        <v>0</v>
      </c>
      <c r="G129">
        <v>0</v>
      </c>
      <c r="H129">
        <v>1</v>
      </c>
      <c r="K129" s="49">
        <v>37668</v>
      </c>
      <c r="L129">
        <v>41.44</v>
      </c>
      <c r="M129">
        <v>26.18</v>
      </c>
      <c r="N129">
        <v>-6.19</v>
      </c>
      <c r="O129">
        <v>0</v>
      </c>
      <c r="P129">
        <v>0</v>
      </c>
      <c r="Q129">
        <v>1</v>
      </c>
      <c r="T129" s="49">
        <v>37661</v>
      </c>
      <c r="U129">
        <v>37.61</v>
      </c>
      <c r="V129">
        <v>32.02</v>
      </c>
      <c r="W129">
        <v>-5.185</v>
      </c>
      <c r="X129">
        <v>0</v>
      </c>
      <c r="Y129">
        <v>0</v>
      </c>
      <c r="Z129">
        <v>1</v>
      </c>
      <c r="AC129" s="49">
        <v>37668</v>
      </c>
      <c r="AD129">
        <v>40.78</v>
      </c>
      <c r="AE129">
        <v>26.35</v>
      </c>
      <c r="AF129">
        <v>-6.435</v>
      </c>
      <c r="AG129">
        <v>0</v>
      </c>
      <c r="AH129">
        <v>0</v>
      </c>
      <c r="AI129">
        <v>1</v>
      </c>
      <c r="AL129" s="49">
        <v>37659</v>
      </c>
      <c r="AM129">
        <v>29.4</v>
      </c>
      <c r="AN129">
        <v>9.23</v>
      </c>
      <c r="AO129">
        <v>-20.685</v>
      </c>
      <c r="AP129">
        <v>0</v>
      </c>
      <c r="AQ129">
        <v>0</v>
      </c>
      <c r="AR129">
        <v>1</v>
      </c>
      <c r="AU129" s="49">
        <v>36206</v>
      </c>
      <c r="AV129" s="50">
        <v>69</v>
      </c>
      <c r="AW129">
        <v>51</v>
      </c>
      <c r="AX129">
        <v>20</v>
      </c>
      <c r="AY129">
        <v>20</v>
      </c>
      <c r="AZ129">
        <v>1</v>
      </c>
      <c r="BA129">
        <v>1</v>
      </c>
    </row>
    <row r="130" spans="2:53" ht="15">
      <c r="B130" s="49">
        <v>37649</v>
      </c>
      <c r="C130">
        <v>65.3</v>
      </c>
      <c r="D130">
        <v>34.22</v>
      </c>
      <c r="E130">
        <v>9.76</v>
      </c>
      <c r="F130">
        <v>9.76</v>
      </c>
      <c r="G130">
        <v>1</v>
      </c>
      <c r="H130">
        <v>1</v>
      </c>
      <c r="K130" s="49">
        <v>37669</v>
      </c>
      <c r="L130">
        <v>56.46</v>
      </c>
      <c r="M130">
        <v>17.97</v>
      </c>
      <c r="N130">
        <v>-2.785</v>
      </c>
      <c r="O130">
        <v>0</v>
      </c>
      <c r="P130">
        <v>0</v>
      </c>
      <c r="Q130">
        <v>1</v>
      </c>
      <c r="T130" s="49">
        <v>37662</v>
      </c>
      <c r="U130">
        <v>55.89</v>
      </c>
      <c r="V130">
        <v>30.53</v>
      </c>
      <c r="W130">
        <v>3.21</v>
      </c>
      <c r="X130">
        <v>3.21</v>
      </c>
      <c r="Y130">
        <v>1</v>
      </c>
      <c r="Z130">
        <v>1</v>
      </c>
      <c r="AC130" s="49">
        <v>37669</v>
      </c>
      <c r="AD130">
        <v>55.02</v>
      </c>
      <c r="AE130">
        <v>19.19</v>
      </c>
      <c r="AF130">
        <v>-2.895</v>
      </c>
      <c r="AG130">
        <v>0</v>
      </c>
      <c r="AH130">
        <v>0</v>
      </c>
      <c r="AI130">
        <v>1</v>
      </c>
      <c r="AL130" s="49">
        <v>37660</v>
      </c>
      <c r="AM130">
        <v>46.67</v>
      </c>
      <c r="AN130">
        <v>16.48</v>
      </c>
      <c r="AO130">
        <v>-8.425</v>
      </c>
      <c r="AP130">
        <v>0</v>
      </c>
      <c r="AQ130">
        <v>0</v>
      </c>
      <c r="AR130">
        <v>1</v>
      </c>
      <c r="AU130" s="49">
        <v>36207</v>
      </c>
      <c r="AV130" s="50">
        <v>58</v>
      </c>
      <c r="AW130">
        <v>31</v>
      </c>
      <c r="AX130">
        <v>4.5</v>
      </c>
      <c r="AY130">
        <v>4.5</v>
      </c>
      <c r="AZ130">
        <v>1</v>
      </c>
      <c r="BA130">
        <v>1</v>
      </c>
    </row>
    <row r="131" spans="2:53" ht="15">
      <c r="B131" s="49">
        <v>37650</v>
      </c>
      <c r="C131">
        <v>37.87</v>
      </c>
      <c r="D131">
        <v>23.43</v>
      </c>
      <c r="E131">
        <v>-9.35</v>
      </c>
      <c r="F131">
        <v>0</v>
      </c>
      <c r="G131">
        <v>0</v>
      </c>
      <c r="H131">
        <v>1</v>
      </c>
      <c r="K131" s="49">
        <v>37670</v>
      </c>
      <c r="L131">
        <v>50.25</v>
      </c>
      <c r="M131">
        <v>28.27</v>
      </c>
      <c r="N131">
        <v>-0.740000000000002</v>
      </c>
      <c r="O131">
        <v>0</v>
      </c>
      <c r="P131">
        <v>0</v>
      </c>
      <c r="Q131">
        <v>1</v>
      </c>
      <c r="T131" s="49">
        <v>37663</v>
      </c>
      <c r="U131">
        <v>59.5</v>
      </c>
      <c r="V131">
        <v>22.4</v>
      </c>
      <c r="W131">
        <v>0.9500000000000028</v>
      </c>
      <c r="X131">
        <v>0.9500000000000028</v>
      </c>
      <c r="Y131">
        <v>1</v>
      </c>
      <c r="Z131">
        <v>1</v>
      </c>
      <c r="AC131" s="49">
        <v>37670</v>
      </c>
      <c r="AD131">
        <v>50.72</v>
      </c>
      <c r="AE131">
        <v>34.33</v>
      </c>
      <c r="AF131">
        <v>2.525</v>
      </c>
      <c r="AG131">
        <v>2.525</v>
      </c>
      <c r="AH131">
        <v>1</v>
      </c>
      <c r="AI131">
        <v>1</v>
      </c>
      <c r="AL131" s="49">
        <v>37661</v>
      </c>
      <c r="AM131">
        <v>37.61</v>
      </c>
      <c r="AN131">
        <v>32.02</v>
      </c>
      <c r="AO131">
        <v>-5.185</v>
      </c>
      <c r="AP131">
        <v>0</v>
      </c>
      <c r="AQ131">
        <v>0</v>
      </c>
      <c r="AR131">
        <v>1</v>
      </c>
      <c r="AU131" s="49">
        <v>36208</v>
      </c>
      <c r="AV131" s="50">
        <v>64</v>
      </c>
      <c r="AW131">
        <v>27</v>
      </c>
      <c r="AX131">
        <v>5.5</v>
      </c>
      <c r="AY131">
        <v>5.5</v>
      </c>
      <c r="AZ131">
        <v>1</v>
      </c>
      <c r="BA131">
        <v>1</v>
      </c>
    </row>
    <row r="132" spans="2:53" ht="15">
      <c r="B132" s="49">
        <v>37651</v>
      </c>
      <c r="C132">
        <v>54.97</v>
      </c>
      <c r="D132">
        <v>21.17</v>
      </c>
      <c r="E132">
        <v>-1.93</v>
      </c>
      <c r="F132">
        <v>0</v>
      </c>
      <c r="G132">
        <v>0</v>
      </c>
      <c r="H132">
        <v>1</v>
      </c>
      <c r="K132" s="49">
        <v>37671</v>
      </c>
      <c r="L132">
        <v>56.08</v>
      </c>
      <c r="M132">
        <v>29.27</v>
      </c>
      <c r="N132">
        <v>2.675</v>
      </c>
      <c r="O132">
        <v>2.675</v>
      </c>
      <c r="P132">
        <v>1</v>
      </c>
      <c r="Q132">
        <v>1</v>
      </c>
      <c r="T132" s="49">
        <v>37664</v>
      </c>
      <c r="U132">
        <v>61.93</v>
      </c>
      <c r="V132">
        <v>23.13</v>
      </c>
      <c r="W132">
        <v>2.53</v>
      </c>
      <c r="X132">
        <v>2.53</v>
      </c>
      <c r="Y132">
        <v>1</v>
      </c>
      <c r="Z132">
        <v>1</v>
      </c>
      <c r="AC132" s="49">
        <v>37671</v>
      </c>
      <c r="AD132">
        <v>55.62</v>
      </c>
      <c r="AE132">
        <v>35.24</v>
      </c>
      <c r="AF132">
        <v>5.43</v>
      </c>
      <c r="AG132">
        <v>5.43</v>
      </c>
      <c r="AH132">
        <v>1</v>
      </c>
      <c r="AI132">
        <v>1</v>
      </c>
      <c r="AL132" s="49">
        <v>37662</v>
      </c>
      <c r="AM132">
        <v>55.89</v>
      </c>
      <c r="AN132">
        <v>30.53</v>
      </c>
      <c r="AO132">
        <v>3.21</v>
      </c>
      <c r="AP132">
        <v>3.21</v>
      </c>
      <c r="AQ132">
        <v>1</v>
      </c>
      <c r="AR132">
        <v>1</v>
      </c>
      <c r="AU132" s="49">
        <v>36209</v>
      </c>
      <c r="AV132" s="50">
        <v>56</v>
      </c>
      <c r="AW132">
        <v>34</v>
      </c>
      <c r="AX132">
        <v>5</v>
      </c>
      <c r="AY132">
        <v>5</v>
      </c>
      <c r="AZ132">
        <v>1</v>
      </c>
      <c r="BA132">
        <v>1</v>
      </c>
    </row>
    <row r="133" spans="2:53" ht="15">
      <c r="B133" s="49">
        <v>37652</v>
      </c>
      <c r="C133">
        <v>59.41</v>
      </c>
      <c r="D133">
        <v>30.08</v>
      </c>
      <c r="E133">
        <v>4.745</v>
      </c>
      <c r="F133">
        <v>4.745</v>
      </c>
      <c r="G133">
        <v>1</v>
      </c>
      <c r="H133">
        <v>1</v>
      </c>
      <c r="K133" s="49">
        <v>37672</v>
      </c>
      <c r="L133">
        <v>57.02</v>
      </c>
      <c r="M133">
        <v>23.92</v>
      </c>
      <c r="N133">
        <v>0.46999999999999886</v>
      </c>
      <c r="O133">
        <v>0.46999999999999886</v>
      </c>
      <c r="P133">
        <v>1</v>
      </c>
      <c r="Q133">
        <v>1</v>
      </c>
      <c r="T133" s="49">
        <v>37665</v>
      </c>
      <c r="U133">
        <v>54.7</v>
      </c>
      <c r="V133">
        <v>32.55</v>
      </c>
      <c r="W133">
        <v>3.625</v>
      </c>
      <c r="X133">
        <v>3.625</v>
      </c>
      <c r="Y133">
        <v>1</v>
      </c>
      <c r="Z133">
        <v>1</v>
      </c>
      <c r="AC133" s="49">
        <v>37672</v>
      </c>
      <c r="AD133">
        <v>56.48</v>
      </c>
      <c r="AE133">
        <v>28.43</v>
      </c>
      <c r="AF133">
        <v>2.455</v>
      </c>
      <c r="AG133">
        <v>2.455</v>
      </c>
      <c r="AH133">
        <v>1</v>
      </c>
      <c r="AI133">
        <v>1</v>
      </c>
      <c r="AL133" s="49">
        <v>37663</v>
      </c>
      <c r="AM133">
        <v>59.5</v>
      </c>
      <c r="AN133">
        <v>22.4</v>
      </c>
      <c r="AO133">
        <v>0.9500000000000028</v>
      </c>
      <c r="AP133">
        <v>0.9500000000000028</v>
      </c>
      <c r="AQ133">
        <v>1</v>
      </c>
      <c r="AR133">
        <v>1</v>
      </c>
      <c r="AU133" s="49">
        <v>36210</v>
      </c>
      <c r="AV133" s="50">
        <v>51</v>
      </c>
      <c r="AW133">
        <v>30</v>
      </c>
      <c r="AX133">
        <v>0.5</v>
      </c>
      <c r="AY133">
        <v>0.5</v>
      </c>
      <c r="AZ133">
        <v>1</v>
      </c>
      <c r="BA133">
        <v>1</v>
      </c>
    </row>
    <row r="134" spans="2:53" ht="15">
      <c r="B134" s="49">
        <v>37653</v>
      </c>
      <c r="C134">
        <v>73.51</v>
      </c>
      <c r="D134">
        <v>34.4</v>
      </c>
      <c r="E134">
        <v>13.955</v>
      </c>
      <c r="F134">
        <v>13.955</v>
      </c>
      <c r="G134">
        <v>1</v>
      </c>
      <c r="H134">
        <v>1</v>
      </c>
      <c r="K134" s="49">
        <v>37673</v>
      </c>
      <c r="L134">
        <v>48.61</v>
      </c>
      <c r="M134">
        <v>40.18</v>
      </c>
      <c r="N134">
        <v>4.395</v>
      </c>
      <c r="O134">
        <v>4.395</v>
      </c>
      <c r="P134">
        <v>1</v>
      </c>
      <c r="Q134">
        <v>1</v>
      </c>
      <c r="T134" s="49">
        <v>37666</v>
      </c>
      <c r="U134">
        <v>78.76</v>
      </c>
      <c r="V134">
        <v>50.09</v>
      </c>
      <c r="W134">
        <v>24.425</v>
      </c>
      <c r="X134">
        <v>24.425</v>
      </c>
      <c r="Y134">
        <v>1</v>
      </c>
      <c r="Z134">
        <v>1</v>
      </c>
      <c r="AC134" s="49">
        <v>37673</v>
      </c>
      <c r="AD134">
        <v>48.69</v>
      </c>
      <c r="AE134">
        <v>41.1</v>
      </c>
      <c r="AF134">
        <v>4.895</v>
      </c>
      <c r="AG134">
        <v>4.895</v>
      </c>
      <c r="AH134">
        <v>1</v>
      </c>
      <c r="AI134">
        <v>1</v>
      </c>
      <c r="AL134" s="49">
        <v>37664</v>
      </c>
      <c r="AM134">
        <v>61.93</v>
      </c>
      <c r="AN134">
        <v>23.13</v>
      </c>
      <c r="AO134">
        <v>2.53</v>
      </c>
      <c r="AP134">
        <v>2.53</v>
      </c>
      <c r="AQ134">
        <v>1</v>
      </c>
      <c r="AR134">
        <v>1</v>
      </c>
      <c r="AU134" s="49">
        <v>36211</v>
      </c>
      <c r="AV134" s="50">
        <v>53</v>
      </c>
      <c r="AW134">
        <v>32</v>
      </c>
      <c r="AX134">
        <v>2.5</v>
      </c>
      <c r="AY134">
        <v>2.5</v>
      </c>
      <c r="AZ134">
        <v>1</v>
      </c>
      <c r="BA134">
        <v>1</v>
      </c>
    </row>
    <row r="135" spans="2:53" ht="15">
      <c r="B135" s="49">
        <v>37654</v>
      </c>
      <c r="C135">
        <v>72.12</v>
      </c>
      <c r="D135">
        <v>41.28</v>
      </c>
      <c r="E135">
        <v>16.7</v>
      </c>
      <c r="F135">
        <v>16.7</v>
      </c>
      <c r="G135">
        <v>1</v>
      </c>
      <c r="H135">
        <v>1</v>
      </c>
      <c r="K135" s="49">
        <v>37674</v>
      </c>
      <c r="L135">
        <v>47.88</v>
      </c>
      <c r="M135">
        <v>33.9</v>
      </c>
      <c r="N135">
        <v>0.8900000000000006</v>
      </c>
      <c r="O135">
        <v>0.8900000000000006</v>
      </c>
      <c r="P135">
        <v>1</v>
      </c>
      <c r="Q135">
        <v>1</v>
      </c>
      <c r="T135" s="49">
        <v>37667</v>
      </c>
      <c r="U135">
        <v>50.14</v>
      </c>
      <c r="V135">
        <v>28.77</v>
      </c>
      <c r="W135">
        <v>-0.5450000000000017</v>
      </c>
      <c r="X135">
        <v>0</v>
      </c>
      <c r="Y135">
        <v>0</v>
      </c>
      <c r="Z135">
        <v>1</v>
      </c>
      <c r="AC135" s="49">
        <v>37674</v>
      </c>
      <c r="AD135">
        <v>47.1</v>
      </c>
      <c r="AE135">
        <v>34.59</v>
      </c>
      <c r="AF135">
        <v>0.8449999999999989</v>
      </c>
      <c r="AG135">
        <v>0.8449999999999989</v>
      </c>
      <c r="AH135">
        <v>1</v>
      </c>
      <c r="AI135">
        <v>1</v>
      </c>
      <c r="AL135" s="49">
        <v>37665</v>
      </c>
      <c r="AM135">
        <v>54.7</v>
      </c>
      <c r="AN135">
        <v>32.55</v>
      </c>
      <c r="AO135">
        <v>3.625</v>
      </c>
      <c r="AP135">
        <v>3.625</v>
      </c>
      <c r="AQ135">
        <v>1</v>
      </c>
      <c r="AR135">
        <v>1</v>
      </c>
      <c r="AU135" s="49">
        <v>36212</v>
      </c>
      <c r="AV135" s="50">
        <v>46</v>
      </c>
      <c r="AW135">
        <v>29</v>
      </c>
      <c r="AX135">
        <v>-2.5</v>
      </c>
      <c r="AY135">
        <v>0</v>
      </c>
      <c r="AZ135">
        <v>0</v>
      </c>
      <c r="BA135">
        <v>1</v>
      </c>
    </row>
    <row r="136" spans="2:53" ht="15">
      <c r="B136" s="49">
        <v>37655</v>
      </c>
      <c r="C136">
        <v>42.45</v>
      </c>
      <c r="D136">
        <v>22.31</v>
      </c>
      <c r="E136">
        <v>-7.62</v>
      </c>
      <c r="F136">
        <v>0</v>
      </c>
      <c r="G136">
        <v>0</v>
      </c>
      <c r="H136">
        <v>1</v>
      </c>
      <c r="K136" s="49">
        <v>37675</v>
      </c>
      <c r="L136">
        <v>35.07</v>
      </c>
      <c r="M136">
        <v>11.89</v>
      </c>
      <c r="N136">
        <v>-16.52</v>
      </c>
      <c r="O136">
        <v>0</v>
      </c>
      <c r="P136">
        <v>0</v>
      </c>
      <c r="Q136">
        <v>1</v>
      </c>
      <c r="T136" s="49">
        <v>37668</v>
      </c>
      <c r="U136">
        <v>41.44</v>
      </c>
      <c r="V136">
        <v>26.18</v>
      </c>
      <c r="W136">
        <v>-6.19</v>
      </c>
      <c r="X136">
        <v>0</v>
      </c>
      <c r="Y136">
        <v>0</v>
      </c>
      <c r="Z136">
        <v>1</v>
      </c>
      <c r="AC136" s="49">
        <v>37675</v>
      </c>
      <c r="AD136">
        <v>35.37</v>
      </c>
      <c r="AE136">
        <v>12.31</v>
      </c>
      <c r="AF136">
        <v>-16.16</v>
      </c>
      <c r="AG136">
        <v>0</v>
      </c>
      <c r="AH136">
        <v>0</v>
      </c>
      <c r="AI136">
        <v>1</v>
      </c>
      <c r="AL136" s="49">
        <v>37666</v>
      </c>
      <c r="AM136">
        <v>78.76</v>
      </c>
      <c r="AN136">
        <v>50.09</v>
      </c>
      <c r="AO136">
        <v>24.425</v>
      </c>
      <c r="AP136">
        <v>24.425</v>
      </c>
      <c r="AQ136">
        <v>1</v>
      </c>
      <c r="AR136">
        <v>1</v>
      </c>
      <c r="AU136" s="49">
        <v>36213</v>
      </c>
      <c r="AV136" s="50">
        <v>49</v>
      </c>
      <c r="AW136">
        <v>29</v>
      </c>
      <c r="AX136">
        <v>-1</v>
      </c>
      <c r="AY136">
        <v>0</v>
      </c>
      <c r="AZ136">
        <v>0</v>
      </c>
      <c r="BA136">
        <v>1</v>
      </c>
    </row>
    <row r="137" spans="2:53" ht="15">
      <c r="B137" s="49">
        <v>37656</v>
      </c>
      <c r="C137">
        <v>45.71</v>
      </c>
      <c r="D137">
        <v>16.63</v>
      </c>
      <c r="E137">
        <v>-8.83</v>
      </c>
      <c r="F137">
        <v>0</v>
      </c>
      <c r="G137">
        <v>0</v>
      </c>
      <c r="H137">
        <v>1</v>
      </c>
      <c r="K137" s="49">
        <v>37676</v>
      </c>
      <c r="L137">
        <v>13.78</v>
      </c>
      <c r="M137">
        <v>6.91</v>
      </c>
      <c r="N137">
        <v>-29.655</v>
      </c>
      <c r="O137">
        <v>0</v>
      </c>
      <c r="P137">
        <v>0</v>
      </c>
      <c r="Q137">
        <v>1</v>
      </c>
      <c r="T137" s="49">
        <v>37669</v>
      </c>
      <c r="U137">
        <v>56.46</v>
      </c>
      <c r="V137">
        <v>17.97</v>
      </c>
      <c r="W137">
        <v>-2.785</v>
      </c>
      <c r="X137">
        <v>0</v>
      </c>
      <c r="Y137">
        <v>0</v>
      </c>
      <c r="Z137">
        <v>1</v>
      </c>
      <c r="AC137" s="49">
        <v>37676</v>
      </c>
      <c r="AD137">
        <v>14.52</v>
      </c>
      <c r="AE137">
        <v>7.52</v>
      </c>
      <c r="AF137">
        <v>-28.98</v>
      </c>
      <c r="AG137">
        <v>0</v>
      </c>
      <c r="AH137">
        <v>0</v>
      </c>
      <c r="AI137">
        <v>1</v>
      </c>
      <c r="AL137" s="49">
        <v>37667</v>
      </c>
      <c r="AM137">
        <v>50.14</v>
      </c>
      <c r="AN137">
        <v>28.77</v>
      </c>
      <c r="AO137">
        <v>-0.5450000000000017</v>
      </c>
      <c r="AP137">
        <v>0</v>
      </c>
      <c r="AQ137">
        <v>0</v>
      </c>
      <c r="AR137">
        <v>1</v>
      </c>
      <c r="AU137" s="49">
        <v>36214</v>
      </c>
      <c r="AV137" s="50">
        <v>57</v>
      </c>
      <c r="AW137">
        <v>31</v>
      </c>
      <c r="AX137">
        <v>4</v>
      </c>
      <c r="AY137">
        <v>4</v>
      </c>
      <c r="AZ137">
        <v>1</v>
      </c>
      <c r="BA137">
        <v>1</v>
      </c>
    </row>
    <row r="138" spans="2:53" ht="15">
      <c r="B138" s="49">
        <v>37657</v>
      </c>
      <c r="C138">
        <v>46.13</v>
      </c>
      <c r="D138">
        <v>24.93</v>
      </c>
      <c r="E138">
        <v>-4.47</v>
      </c>
      <c r="F138">
        <v>0</v>
      </c>
      <c r="G138">
        <v>0</v>
      </c>
      <c r="H138">
        <v>1</v>
      </c>
      <c r="K138" s="49">
        <v>37677</v>
      </c>
      <c r="L138">
        <v>20.63</v>
      </c>
      <c r="M138">
        <v>11.44</v>
      </c>
      <c r="N138">
        <v>-23.965</v>
      </c>
      <c r="O138">
        <v>0</v>
      </c>
      <c r="P138">
        <v>0</v>
      </c>
      <c r="Q138">
        <v>1</v>
      </c>
      <c r="T138" s="49">
        <v>37670</v>
      </c>
      <c r="U138">
        <v>50.25</v>
      </c>
      <c r="V138">
        <v>28.27</v>
      </c>
      <c r="W138">
        <v>-0.740000000000002</v>
      </c>
      <c r="X138">
        <v>0</v>
      </c>
      <c r="Y138">
        <v>0</v>
      </c>
      <c r="Z138">
        <v>1</v>
      </c>
      <c r="AC138" s="49">
        <v>37677</v>
      </c>
      <c r="AD138">
        <v>20.58</v>
      </c>
      <c r="AE138">
        <v>11.41</v>
      </c>
      <c r="AF138">
        <v>-24.005</v>
      </c>
      <c r="AG138">
        <v>0</v>
      </c>
      <c r="AH138">
        <v>0</v>
      </c>
      <c r="AI138">
        <v>1</v>
      </c>
      <c r="AL138" s="49">
        <v>37668</v>
      </c>
      <c r="AM138">
        <v>41.44</v>
      </c>
      <c r="AN138">
        <v>26.18</v>
      </c>
      <c r="AO138">
        <v>-6.19</v>
      </c>
      <c r="AP138">
        <v>0</v>
      </c>
      <c r="AQ138">
        <v>0</v>
      </c>
      <c r="AR138">
        <v>1</v>
      </c>
      <c r="AU138" s="49">
        <v>36215</v>
      </c>
      <c r="AV138" s="50">
        <v>73</v>
      </c>
      <c r="AW138">
        <v>30</v>
      </c>
      <c r="AX138">
        <v>11.5</v>
      </c>
      <c r="AY138">
        <v>11.5</v>
      </c>
      <c r="AZ138">
        <v>1</v>
      </c>
      <c r="BA138">
        <v>1</v>
      </c>
    </row>
    <row r="139" spans="2:44" ht="12.75">
      <c r="B139" s="49">
        <v>37658</v>
      </c>
      <c r="C139">
        <v>38.44</v>
      </c>
      <c r="D139">
        <v>16.11</v>
      </c>
      <c r="E139">
        <v>-12.725</v>
      </c>
      <c r="F139">
        <v>0</v>
      </c>
      <c r="G139">
        <v>0</v>
      </c>
      <c r="H139">
        <v>1</v>
      </c>
      <c r="K139" s="49">
        <v>37678</v>
      </c>
      <c r="L139">
        <v>27.54</v>
      </c>
      <c r="M139">
        <v>17.64</v>
      </c>
      <c r="N139">
        <v>-17.41</v>
      </c>
      <c r="O139">
        <v>0</v>
      </c>
      <c r="P139">
        <v>0</v>
      </c>
      <c r="Q139">
        <v>1</v>
      </c>
      <c r="T139" s="49">
        <v>37671</v>
      </c>
      <c r="U139">
        <v>56.08</v>
      </c>
      <c r="V139">
        <v>29.27</v>
      </c>
      <c r="W139">
        <v>2.675</v>
      </c>
      <c r="X139">
        <v>2.675</v>
      </c>
      <c r="Y139">
        <v>1</v>
      </c>
      <c r="Z139">
        <v>1</v>
      </c>
      <c r="AC139" s="49">
        <v>37678</v>
      </c>
      <c r="AD139">
        <v>27.55</v>
      </c>
      <c r="AE139">
        <v>18.22</v>
      </c>
      <c r="AF139">
        <v>-17.115</v>
      </c>
      <c r="AG139">
        <v>0</v>
      </c>
      <c r="AH139">
        <v>0</v>
      </c>
      <c r="AI139">
        <v>1</v>
      </c>
      <c r="AL139" s="49">
        <v>37669</v>
      </c>
      <c r="AM139">
        <v>56.46</v>
      </c>
      <c r="AN139">
        <v>17.97</v>
      </c>
      <c r="AO139">
        <v>-2.785</v>
      </c>
      <c r="AP139">
        <v>0</v>
      </c>
      <c r="AQ139">
        <v>0</v>
      </c>
      <c r="AR139">
        <v>1</v>
      </c>
    </row>
    <row r="140" spans="2:44" ht="12.75">
      <c r="B140" s="49">
        <v>37659</v>
      </c>
      <c r="C140">
        <v>25.35</v>
      </c>
      <c r="D140">
        <v>5.56</v>
      </c>
      <c r="E140">
        <v>-24.545</v>
      </c>
      <c r="F140">
        <v>0</v>
      </c>
      <c r="G140">
        <v>0</v>
      </c>
      <c r="H140">
        <v>1</v>
      </c>
      <c r="K140" s="49">
        <v>37679</v>
      </c>
      <c r="L140">
        <v>32.13</v>
      </c>
      <c r="M140">
        <v>23.12</v>
      </c>
      <c r="N140">
        <v>-12.375</v>
      </c>
      <c r="O140">
        <v>0</v>
      </c>
      <c r="P140">
        <v>0</v>
      </c>
      <c r="Q140">
        <v>1</v>
      </c>
      <c r="T140" s="49">
        <v>37672</v>
      </c>
      <c r="U140">
        <v>57.02</v>
      </c>
      <c r="V140">
        <v>23.92</v>
      </c>
      <c r="W140">
        <v>0.46999999999999886</v>
      </c>
      <c r="X140">
        <v>0.46999999999999886</v>
      </c>
      <c r="Y140">
        <v>1</v>
      </c>
      <c r="Z140">
        <v>1</v>
      </c>
      <c r="AC140" s="49">
        <v>37679</v>
      </c>
      <c r="AD140">
        <v>33.07</v>
      </c>
      <c r="AE140">
        <v>25.59</v>
      </c>
      <c r="AF140">
        <v>-10.67</v>
      </c>
      <c r="AG140">
        <v>0</v>
      </c>
      <c r="AH140">
        <v>0</v>
      </c>
      <c r="AI140">
        <v>1</v>
      </c>
      <c r="AL140" s="49">
        <v>37670</v>
      </c>
      <c r="AM140">
        <v>50.25</v>
      </c>
      <c r="AN140">
        <v>28.27</v>
      </c>
      <c r="AO140">
        <v>-0.740000000000002</v>
      </c>
      <c r="AP140">
        <v>0</v>
      </c>
      <c r="AQ140">
        <v>0</v>
      </c>
      <c r="AR140">
        <v>1</v>
      </c>
    </row>
    <row r="141" spans="2:44" ht="12.75">
      <c r="B141" s="49">
        <v>37660</v>
      </c>
      <c r="C141">
        <v>39.7</v>
      </c>
      <c r="D141">
        <v>11.64</v>
      </c>
      <c r="E141">
        <v>-14.33</v>
      </c>
      <c r="F141">
        <v>0</v>
      </c>
      <c r="G141">
        <v>0</v>
      </c>
      <c r="H141">
        <v>1</v>
      </c>
      <c r="K141" s="49">
        <v>37680</v>
      </c>
      <c r="L141">
        <v>34.74</v>
      </c>
      <c r="M141">
        <v>20.7</v>
      </c>
      <c r="N141">
        <v>-12.28</v>
      </c>
      <c r="O141">
        <v>0</v>
      </c>
      <c r="P141">
        <v>0</v>
      </c>
      <c r="Q141">
        <v>1</v>
      </c>
      <c r="T141" s="49">
        <v>37673</v>
      </c>
      <c r="U141">
        <v>48.61</v>
      </c>
      <c r="V141">
        <v>40.18</v>
      </c>
      <c r="W141">
        <v>4.395</v>
      </c>
      <c r="X141">
        <v>4.395</v>
      </c>
      <c r="Y141">
        <v>1</v>
      </c>
      <c r="Z141">
        <v>1</v>
      </c>
      <c r="AC141" s="49">
        <v>37680</v>
      </c>
      <c r="AD141">
        <v>35.84</v>
      </c>
      <c r="AE141">
        <v>23.82</v>
      </c>
      <c r="AF141">
        <v>-10.17</v>
      </c>
      <c r="AG141">
        <v>0</v>
      </c>
      <c r="AH141">
        <v>0</v>
      </c>
      <c r="AI141">
        <v>1</v>
      </c>
      <c r="AL141" s="49">
        <v>37671</v>
      </c>
      <c r="AM141">
        <v>56.08</v>
      </c>
      <c r="AN141">
        <v>29.27</v>
      </c>
      <c r="AO141">
        <v>2.675</v>
      </c>
      <c r="AP141">
        <v>2.675</v>
      </c>
      <c r="AQ141">
        <v>1</v>
      </c>
      <c r="AR141">
        <v>1</v>
      </c>
    </row>
    <row r="142" spans="2:44" ht="12.75">
      <c r="B142" s="49">
        <v>37661</v>
      </c>
      <c r="C142">
        <v>36.5</v>
      </c>
      <c r="D142">
        <v>30.25</v>
      </c>
      <c r="E142">
        <v>-6.625</v>
      </c>
      <c r="F142">
        <v>0</v>
      </c>
      <c r="G142">
        <v>0</v>
      </c>
      <c r="H142">
        <v>1</v>
      </c>
      <c r="K142" s="49">
        <v>37681</v>
      </c>
      <c r="L142">
        <v>40.26</v>
      </c>
      <c r="M142">
        <v>31.95</v>
      </c>
      <c r="N142">
        <v>-3.895</v>
      </c>
      <c r="O142">
        <v>0</v>
      </c>
      <c r="P142">
        <v>0</v>
      </c>
      <c r="Q142">
        <v>1</v>
      </c>
      <c r="T142" s="49">
        <v>37674</v>
      </c>
      <c r="U142">
        <v>47.88</v>
      </c>
      <c r="V142">
        <v>33.9</v>
      </c>
      <c r="W142">
        <v>0.8900000000000006</v>
      </c>
      <c r="X142">
        <v>0.8900000000000006</v>
      </c>
      <c r="Y142">
        <v>1</v>
      </c>
      <c r="Z142">
        <v>1</v>
      </c>
      <c r="AC142" s="49">
        <v>37681</v>
      </c>
      <c r="AD142">
        <v>40.57</v>
      </c>
      <c r="AE142">
        <v>32.14</v>
      </c>
      <c r="AF142">
        <v>-3.645</v>
      </c>
      <c r="AG142">
        <v>0</v>
      </c>
      <c r="AH142">
        <v>0</v>
      </c>
      <c r="AI142">
        <v>1</v>
      </c>
      <c r="AL142" s="49">
        <v>37672</v>
      </c>
      <c r="AM142">
        <v>57.02</v>
      </c>
      <c r="AN142">
        <v>23.92</v>
      </c>
      <c r="AO142">
        <v>0.46999999999999886</v>
      </c>
      <c r="AP142">
        <v>0.46999999999999886</v>
      </c>
      <c r="AQ142">
        <v>1</v>
      </c>
      <c r="AR142">
        <v>1</v>
      </c>
    </row>
    <row r="143" spans="2:44" ht="12.75">
      <c r="B143" s="49">
        <v>37662</v>
      </c>
      <c r="C143">
        <v>53.83</v>
      </c>
      <c r="D143">
        <v>27.74</v>
      </c>
      <c r="E143">
        <v>0.7849999999999966</v>
      </c>
      <c r="F143">
        <v>0.7849999999999966</v>
      </c>
      <c r="G143">
        <v>1</v>
      </c>
      <c r="H143">
        <v>1</v>
      </c>
      <c r="K143" s="49">
        <v>37682</v>
      </c>
      <c r="L143">
        <v>39.57</v>
      </c>
      <c r="M143">
        <v>24.94</v>
      </c>
      <c r="N143">
        <v>-7.745</v>
      </c>
      <c r="O143">
        <v>0</v>
      </c>
      <c r="P143">
        <v>0</v>
      </c>
      <c r="Q143">
        <v>1</v>
      </c>
      <c r="T143" s="49">
        <v>37675</v>
      </c>
      <c r="U143">
        <v>35.07</v>
      </c>
      <c r="V143">
        <v>11.89</v>
      </c>
      <c r="W143">
        <v>-16.52</v>
      </c>
      <c r="X143">
        <v>0</v>
      </c>
      <c r="Y143">
        <v>0</v>
      </c>
      <c r="Z143">
        <v>1</v>
      </c>
      <c r="AC143" s="49">
        <v>37682</v>
      </c>
      <c r="AD143">
        <v>41.59</v>
      </c>
      <c r="AE143">
        <v>26.92</v>
      </c>
      <c r="AF143">
        <v>-5.745</v>
      </c>
      <c r="AG143">
        <v>0</v>
      </c>
      <c r="AH143">
        <v>0</v>
      </c>
      <c r="AI143">
        <v>1</v>
      </c>
      <c r="AL143" s="49">
        <v>37673</v>
      </c>
      <c r="AM143">
        <v>48.61</v>
      </c>
      <c r="AN143">
        <v>40.18</v>
      </c>
      <c r="AO143">
        <v>4.395</v>
      </c>
      <c r="AP143">
        <v>4.395</v>
      </c>
      <c r="AQ143">
        <v>1</v>
      </c>
      <c r="AR143">
        <v>1</v>
      </c>
    </row>
    <row r="144" spans="2:44" ht="12.75">
      <c r="B144" s="49">
        <v>37663</v>
      </c>
      <c r="C144">
        <v>55.96</v>
      </c>
      <c r="D144">
        <v>28.74</v>
      </c>
      <c r="E144">
        <v>2.35</v>
      </c>
      <c r="F144">
        <v>2.35</v>
      </c>
      <c r="G144">
        <v>1</v>
      </c>
      <c r="H144">
        <v>1</v>
      </c>
      <c r="K144" s="49">
        <v>37683</v>
      </c>
      <c r="L144">
        <v>58.84</v>
      </c>
      <c r="M144">
        <v>22.46</v>
      </c>
      <c r="N144">
        <v>0.6500000000000057</v>
      </c>
      <c r="O144">
        <v>0.6500000000000057</v>
      </c>
      <c r="P144">
        <v>1</v>
      </c>
      <c r="Q144">
        <v>1</v>
      </c>
      <c r="T144" s="49">
        <v>37676</v>
      </c>
      <c r="U144">
        <v>13.78</v>
      </c>
      <c r="V144">
        <v>6.91</v>
      </c>
      <c r="W144">
        <v>-29.655</v>
      </c>
      <c r="X144">
        <v>0</v>
      </c>
      <c r="Y144">
        <v>0</v>
      </c>
      <c r="Z144">
        <v>1</v>
      </c>
      <c r="AC144" s="49">
        <v>37683</v>
      </c>
      <c r="AD144">
        <v>57.18</v>
      </c>
      <c r="AE144">
        <v>24.47</v>
      </c>
      <c r="AF144">
        <v>0.8250000000000028</v>
      </c>
      <c r="AG144">
        <v>0.8250000000000028</v>
      </c>
      <c r="AH144">
        <v>1</v>
      </c>
      <c r="AI144">
        <v>1</v>
      </c>
      <c r="AL144" s="49">
        <v>37674</v>
      </c>
      <c r="AM144">
        <v>47.88</v>
      </c>
      <c r="AN144">
        <v>33.9</v>
      </c>
      <c r="AO144">
        <v>0.8900000000000006</v>
      </c>
      <c r="AP144">
        <v>0.8900000000000006</v>
      </c>
      <c r="AQ144">
        <v>1</v>
      </c>
      <c r="AR144">
        <v>1</v>
      </c>
    </row>
    <row r="145" spans="2:44" ht="12.75">
      <c r="B145" s="49">
        <v>37664</v>
      </c>
      <c r="C145">
        <v>58.48</v>
      </c>
      <c r="D145">
        <v>27.62</v>
      </c>
      <c r="E145">
        <v>3.05</v>
      </c>
      <c r="F145">
        <v>3.05</v>
      </c>
      <c r="G145">
        <v>1</v>
      </c>
      <c r="H145">
        <v>1</v>
      </c>
      <c r="K145" s="49">
        <v>37684</v>
      </c>
      <c r="L145">
        <v>62.92</v>
      </c>
      <c r="M145">
        <v>24.68</v>
      </c>
      <c r="N145">
        <v>3.8</v>
      </c>
      <c r="O145">
        <v>3.8</v>
      </c>
      <c r="P145">
        <v>1</v>
      </c>
      <c r="Q145">
        <v>1</v>
      </c>
      <c r="T145" s="49">
        <v>37677</v>
      </c>
      <c r="U145">
        <v>20.63</v>
      </c>
      <c r="V145">
        <v>11.44</v>
      </c>
      <c r="W145">
        <v>-23.965</v>
      </c>
      <c r="X145">
        <v>0</v>
      </c>
      <c r="Y145">
        <v>0</v>
      </c>
      <c r="Z145">
        <v>1</v>
      </c>
      <c r="AC145" s="49">
        <v>37684</v>
      </c>
      <c r="AD145">
        <v>61.86</v>
      </c>
      <c r="AE145">
        <v>25.03</v>
      </c>
      <c r="AF145">
        <v>3.445</v>
      </c>
      <c r="AG145">
        <v>3.445</v>
      </c>
      <c r="AH145">
        <v>1</v>
      </c>
      <c r="AI145">
        <v>1</v>
      </c>
      <c r="AL145" s="49">
        <v>37675</v>
      </c>
      <c r="AM145">
        <v>35.07</v>
      </c>
      <c r="AN145">
        <v>11.89</v>
      </c>
      <c r="AO145">
        <v>-16.52</v>
      </c>
      <c r="AP145">
        <v>0</v>
      </c>
      <c r="AQ145">
        <v>0</v>
      </c>
      <c r="AR145">
        <v>1</v>
      </c>
    </row>
    <row r="146" spans="2:44" ht="12.75">
      <c r="B146" s="49">
        <v>37665</v>
      </c>
      <c r="C146">
        <v>53.15</v>
      </c>
      <c r="D146">
        <v>35.57</v>
      </c>
      <c r="E146">
        <v>4.36</v>
      </c>
      <c r="F146">
        <v>4.36</v>
      </c>
      <c r="G146">
        <v>1</v>
      </c>
      <c r="H146">
        <v>1</v>
      </c>
      <c r="K146" s="49">
        <v>37685</v>
      </c>
      <c r="L146">
        <v>27.25</v>
      </c>
      <c r="M146">
        <v>19.42</v>
      </c>
      <c r="N146">
        <v>-16.665</v>
      </c>
      <c r="O146">
        <v>0</v>
      </c>
      <c r="P146">
        <v>0</v>
      </c>
      <c r="Q146">
        <v>1</v>
      </c>
      <c r="T146" s="49">
        <v>37678</v>
      </c>
      <c r="U146">
        <v>27.54</v>
      </c>
      <c r="V146">
        <v>17.64</v>
      </c>
      <c r="W146">
        <v>-17.41</v>
      </c>
      <c r="X146">
        <v>0</v>
      </c>
      <c r="Y146">
        <v>0</v>
      </c>
      <c r="Z146">
        <v>1</v>
      </c>
      <c r="AC146" s="49">
        <v>37685</v>
      </c>
      <c r="AD146">
        <v>27.33</v>
      </c>
      <c r="AE146">
        <v>20.17</v>
      </c>
      <c r="AF146">
        <v>-16.25</v>
      </c>
      <c r="AG146">
        <v>0</v>
      </c>
      <c r="AH146">
        <v>0</v>
      </c>
      <c r="AI146">
        <v>1</v>
      </c>
      <c r="AL146" s="49">
        <v>37676</v>
      </c>
      <c r="AM146">
        <v>13.78</v>
      </c>
      <c r="AN146">
        <v>6.91</v>
      </c>
      <c r="AO146">
        <v>-29.655</v>
      </c>
      <c r="AP146">
        <v>0</v>
      </c>
      <c r="AQ146">
        <v>0</v>
      </c>
      <c r="AR146">
        <v>1</v>
      </c>
    </row>
    <row r="147" spans="2:44" ht="12.75">
      <c r="B147" s="49">
        <v>37666</v>
      </c>
      <c r="C147">
        <v>73.56</v>
      </c>
      <c r="D147">
        <v>46.45</v>
      </c>
      <c r="E147">
        <v>20.005</v>
      </c>
      <c r="F147">
        <v>20.005</v>
      </c>
      <c r="G147">
        <v>1</v>
      </c>
      <c r="H147">
        <v>1</v>
      </c>
      <c r="K147" s="49">
        <v>37686</v>
      </c>
      <c r="L147">
        <v>51.8</v>
      </c>
      <c r="M147">
        <v>14.29</v>
      </c>
      <c r="N147">
        <v>-6.955</v>
      </c>
      <c r="O147">
        <v>0</v>
      </c>
      <c r="P147">
        <v>0</v>
      </c>
      <c r="Q147">
        <v>1</v>
      </c>
      <c r="T147" s="49">
        <v>37679</v>
      </c>
      <c r="U147">
        <v>32.13</v>
      </c>
      <c r="V147">
        <v>23.12</v>
      </c>
      <c r="W147">
        <v>-12.375</v>
      </c>
      <c r="X147">
        <v>0</v>
      </c>
      <c r="Y147">
        <v>0</v>
      </c>
      <c r="Z147">
        <v>1</v>
      </c>
      <c r="AC147" s="49">
        <v>37686</v>
      </c>
      <c r="AD147">
        <v>51.35</v>
      </c>
      <c r="AE147">
        <v>16.75</v>
      </c>
      <c r="AF147">
        <v>-5.95</v>
      </c>
      <c r="AG147">
        <v>0</v>
      </c>
      <c r="AH147">
        <v>0</v>
      </c>
      <c r="AI147">
        <v>1</v>
      </c>
      <c r="AL147" s="49">
        <v>37677</v>
      </c>
      <c r="AM147">
        <v>20.63</v>
      </c>
      <c r="AN147">
        <v>11.44</v>
      </c>
      <c r="AO147">
        <v>-23.965</v>
      </c>
      <c r="AP147">
        <v>0</v>
      </c>
      <c r="AQ147">
        <v>0</v>
      </c>
      <c r="AR147">
        <v>1</v>
      </c>
    </row>
    <row r="148" spans="2:44" ht="12.75">
      <c r="B148" s="49">
        <v>37667</v>
      </c>
      <c r="C148">
        <v>46.31</v>
      </c>
      <c r="D148">
        <v>27.73</v>
      </c>
      <c r="E148">
        <v>-2.98</v>
      </c>
      <c r="F148">
        <v>0</v>
      </c>
      <c r="G148">
        <v>0</v>
      </c>
      <c r="H148">
        <v>1</v>
      </c>
      <c r="K148" s="49">
        <v>37687</v>
      </c>
      <c r="L148">
        <v>66.47</v>
      </c>
      <c r="M148">
        <v>33.11</v>
      </c>
      <c r="N148">
        <v>9.79</v>
      </c>
      <c r="O148">
        <v>9.79</v>
      </c>
      <c r="P148">
        <v>1</v>
      </c>
      <c r="Q148">
        <v>1</v>
      </c>
      <c r="T148" s="49">
        <v>37680</v>
      </c>
      <c r="U148">
        <v>34.74</v>
      </c>
      <c r="V148">
        <v>20.7</v>
      </c>
      <c r="W148">
        <v>-12.28</v>
      </c>
      <c r="X148">
        <v>0</v>
      </c>
      <c r="Y148">
        <v>0</v>
      </c>
      <c r="Z148">
        <v>1</v>
      </c>
      <c r="AC148" s="49">
        <v>37687</v>
      </c>
      <c r="AD148">
        <v>66.22</v>
      </c>
      <c r="AE148">
        <v>35.46</v>
      </c>
      <c r="AF148">
        <v>10.84</v>
      </c>
      <c r="AG148">
        <v>10.84</v>
      </c>
      <c r="AH148">
        <v>1</v>
      </c>
      <c r="AI148">
        <v>1</v>
      </c>
      <c r="AL148" s="49">
        <v>37678</v>
      </c>
      <c r="AM148">
        <v>27.54</v>
      </c>
      <c r="AN148">
        <v>17.64</v>
      </c>
      <c r="AO148">
        <v>-17.41</v>
      </c>
      <c r="AP148">
        <v>0</v>
      </c>
      <c r="AQ148">
        <v>0</v>
      </c>
      <c r="AR148">
        <v>1</v>
      </c>
    </row>
    <row r="149" spans="2:44" ht="12.75">
      <c r="B149" s="49">
        <v>37668</v>
      </c>
      <c r="C149">
        <v>41.39</v>
      </c>
      <c r="D149">
        <v>24.37</v>
      </c>
      <c r="E149">
        <v>-7.12</v>
      </c>
      <c r="F149">
        <v>0</v>
      </c>
      <c r="G149">
        <v>0</v>
      </c>
      <c r="H149">
        <v>1</v>
      </c>
      <c r="K149" s="49">
        <v>37688</v>
      </c>
      <c r="L149">
        <v>69.26</v>
      </c>
      <c r="M149">
        <v>30.01</v>
      </c>
      <c r="N149">
        <v>9.635</v>
      </c>
      <c r="O149">
        <v>9.635</v>
      </c>
      <c r="P149">
        <v>1</v>
      </c>
      <c r="Q149">
        <v>1</v>
      </c>
      <c r="T149" s="49">
        <v>37681</v>
      </c>
      <c r="U149">
        <v>40.26</v>
      </c>
      <c r="V149">
        <v>31.95</v>
      </c>
      <c r="W149">
        <v>-3.895</v>
      </c>
      <c r="X149">
        <v>0</v>
      </c>
      <c r="Y149">
        <v>0</v>
      </c>
      <c r="Z149">
        <v>1</v>
      </c>
      <c r="AC149" s="49">
        <v>37688</v>
      </c>
      <c r="AD149">
        <v>70.52</v>
      </c>
      <c r="AE149">
        <v>30.12</v>
      </c>
      <c r="AF149">
        <v>10.32</v>
      </c>
      <c r="AG149">
        <v>10.32</v>
      </c>
      <c r="AH149">
        <v>1</v>
      </c>
      <c r="AI149">
        <v>1</v>
      </c>
      <c r="AL149" s="49">
        <v>37679</v>
      </c>
      <c r="AM149">
        <v>32.13</v>
      </c>
      <c r="AN149">
        <v>23.12</v>
      </c>
      <c r="AO149">
        <v>-12.375</v>
      </c>
      <c r="AP149">
        <v>0</v>
      </c>
      <c r="AQ149">
        <v>0</v>
      </c>
      <c r="AR149">
        <v>1</v>
      </c>
    </row>
    <row r="150" spans="2:44" ht="12.75">
      <c r="B150" s="49">
        <v>37669</v>
      </c>
      <c r="C150">
        <v>53.46</v>
      </c>
      <c r="D150">
        <v>21.39</v>
      </c>
      <c r="E150">
        <v>-2.575</v>
      </c>
      <c r="F150">
        <v>0</v>
      </c>
      <c r="G150">
        <v>0</v>
      </c>
      <c r="H150">
        <v>1</v>
      </c>
      <c r="K150" s="49">
        <v>37689</v>
      </c>
      <c r="L150">
        <v>43.76</v>
      </c>
      <c r="M150">
        <v>21.43</v>
      </c>
      <c r="N150">
        <v>-7.405</v>
      </c>
      <c r="O150">
        <v>0</v>
      </c>
      <c r="P150">
        <v>0</v>
      </c>
      <c r="Q150">
        <v>1</v>
      </c>
      <c r="T150" s="49">
        <v>37682</v>
      </c>
      <c r="U150">
        <v>39.57</v>
      </c>
      <c r="V150">
        <v>24.94</v>
      </c>
      <c r="W150">
        <v>-7.745</v>
      </c>
      <c r="X150">
        <v>0</v>
      </c>
      <c r="Y150">
        <v>0</v>
      </c>
      <c r="Z150">
        <v>1</v>
      </c>
      <c r="AC150" s="49">
        <v>37689</v>
      </c>
      <c r="AD150">
        <v>44.6</v>
      </c>
      <c r="AE150">
        <v>21.39</v>
      </c>
      <c r="AF150">
        <v>-7.005</v>
      </c>
      <c r="AG150">
        <v>0</v>
      </c>
      <c r="AH150">
        <v>0</v>
      </c>
      <c r="AI150">
        <v>1</v>
      </c>
      <c r="AL150" s="49">
        <v>37680</v>
      </c>
      <c r="AM150">
        <v>34.74</v>
      </c>
      <c r="AN150">
        <v>20.7</v>
      </c>
      <c r="AO150">
        <v>-12.28</v>
      </c>
      <c r="AP150">
        <v>0</v>
      </c>
      <c r="AQ150">
        <v>0</v>
      </c>
      <c r="AR150">
        <v>1</v>
      </c>
    </row>
    <row r="151" spans="2:44" ht="12.75">
      <c r="B151" s="49">
        <v>37670</v>
      </c>
      <c r="C151">
        <v>47.75</v>
      </c>
      <c r="D151">
        <v>34.77</v>
      </c>
      <c r="E151">
        <v>1.2600000000000051</v>
      </c>
      <c r="F151">
        <v>1.2600000000000051</v>
      </c>
      <c r="G151">
        <v>1</v>
      </c>
      <c r="H151">
        <v>1</v>
      </c>
      <c r="K151" s="49">
        <v>37690</v>
      </c>
      <c r="L151">
        <v>47.14</v>
      </c>
      <c r="M151">
        <v>24.44</v>
      </c>
      <c r="N151">
        <v>-4.21</v>
      </c>
      <c r="O151">
        <v>0</v>
      </c>
      <c r="P151">
        <v>0</v>
      </c>
      <c r="Q151">
        <v>1</v>
      </c>
      <c r="T151" s="49">
        <v>37683</v>
      </c>
      <c r="U151">
        <v>58.84</v>
      </c>
      <c r="V151">
        <v>22.46</v>
      </c>
      <c r="W151">
        <v>0.6500000000000057</v>
      </c>
      <c r="X151">
        <v>0.6500000000000057</v>
      </c>
      <c r="Y151">
        <v>1</v>
      </c>
      <c r="Z151">
        <v>1</v>
      </c>
      <c r="AC151" s="49">
        <v>37690</v>
      </c>
      <c r="AD151">
        <v>47.7</v>
      </c>
      <c r="AE151">
        <v>24.34</v>
      </c>
      <c r="AF151">
        <v>-3.98</v>
      </c>
      <c r="AG151">
        <v>0</v>
      </c>
      <c r="AH151">
        <v>0</v>
      </c>
      <c r="AI151">
        <v>1</v>
      </c>
      <c r="AL151" s="49">
        <v>37681</v>
      </c>
      <c r="AM151">
        <v>40.26</v>
      </c>
      <c r="AN151">
        <v>31.95</v>
      </c>
      <c r="AO151">
        <v>-3.895</v>
      </c>
      <c r="AP151">
        <v>0</v>
      </c>
      <c r="AQ151">
        <v>0</v>
      </c>
      <c r="AR151">
        <v>1</v>
      </c>
    </row>
    <row r="152" spans="2:44" ht="12.75">
      <c r="B152" s="49"/>
      <c r="K152" s="49">
        <v>37691</v>
      </c>
      <c r="L152">
        <v>69.37</v>
      </c>
      <c r="M152">
        <v>25.04</v>
      </c>
      <c r="N152">
        <v>7.205</v>
      </c>
      <c r="O152">
        <v>7.205</v>
      </c>
      <c r="P152">
        <v>1</v>
      </c>
      <c r="Q152">
        <v>1</v>
      </c>
      <c r="T152" s="49">
        <v>37684</v>
      </c>
      <c r="U152">
        <v>62.92</v>
      </c>
      <c r="V152">
        <v>24.68</v>
      </c>
      <c r="W152">
        <v>3.8</v>
      </c>
      <c r="X152">
        <v>3.8</v>
      </c>
      <c r="Y152">
        <v>1</v>
      </c>
      <c r="Z152">
        <v>1</v>
      </c>
      <c r="AL152" s="49">
        <v>37682</v>
      </c>
      <c r="AM152">
        <v>39.57</v>
      </c>
      <c r="AN152">
        <v>24.94</v>
      </c>
      <c r="AO152">
        <v>-7.745</v>
      </c>
      <c r="AP152">
        <v>0</v>
      </c>
      <c r="AQ152">
        <v>0</v>
      </c>
      <c r="AR152">
        <v>1</v>
      </c>
    </row>
    <row r="153" spans="2:44" ht="12.75">
      <c r="B153" s="49"/>
      <c r="K153" s="49">
        <v>37692</v>
      </c>
      <c r="L153">
        <v>81.16</v>
      </c>
      <c r="M153">
        <v>44.6</v>
      </c>
      <c r="N153">
        <v>22.88</v>
      </c>
      <c r="O153">
        <v>22.88</v>
      </c>
      <c r="P153">
        <v>1</v>
      </c>
      <c r="Q153">
        <v>1</v>
      </c>
      <c r="T153" s="49">
        <v>37685</v>
      </c>
      <c r="U153">
        <v>27.25</v>
      </c>
      <c r="V153">
        <v>19.42</v>
      </c>
      <c r="W153">
        <v>-16.665</v>
      </c>
      <c r="X153">
        <v>0</v>
      </c>
      <c r="Y153">
        <v>0</v>
      </c>
      <c r="Z153">
        <v>1</v>
      </c>
      <c r="AL153" s="49">
        <v>37683</v>
      </c>
      <c r="AM153">
        <v>58.84</v>
      </c>
      <c r="AN153">
        <v>22.46</v>
      </c>
      <c r="AO153">
        <v>0.6500000000000057</v>
      </c>
      <c r="AP153">
        <v>0.6500000000000057</v>
      </c>
      <c r="AQ153">
        <v>1</v>
      </c>
      <c r="AR153">
        <v>1</v>
      </c>
    </row>
    <row r="154" spans="2:44" ht="12.75">
      <c r="B154" s="49"/>
      <c r="K154" s="49"/>
      <c r="T154" s="49">
        <v>37686</v>
      </c>
      <c r="U154">
        <v>51.8</v>
      </c>
      <c r="V154">
        <v>14.29</v>
      </c>
      <c r="W154">
        <v>-6.955</v>
      </c>
      <c r="X154">
        <v>0</v>
      </c>
      <c r="Y154">
        <v>0</v>
      </c>
      <c r="Z154">
        <v>1</v>
      </c>
      <c r="AL154" s="49">
        <v>37684</v>
      </c>
      <c r="AM154">
        <v>62.92</v>
      </c>
      <c r="AN154">
        <v>24.68</v>
      </c>
      <c r="AO154">
        <v>3.8</v>
      </c>
      <c r="AP154">
        <v>3.8</v>
      </c>
      <c r="AQ154">
        <v>1</v>
      </c>
      <c r="AR154">
        <v>1</v>
      </c>
    </row>
    <row r="155" spans="2:44" ht="12.75">
      <c r="B155" s="49"/>
      <c r="K155" s="49"/>
      <c r="T155" s="49">
        <v>37687</v>
      </c>
      <c r="U155">
        <v>66.47</v>
      </c>
      <c r="V155">
        <v>33.11</v>
      </c>
      <c r="W155">
        <v>9.79</v>
      </c>
      <c r="X155">
        <v>9.79</v>
      </c>
      <c r="Y155">
        <v>1</v>
      </c>
      <c r="Z155">
        <v>1</v>
      </c>
      <c r="AL155" s="49">
        <v>37685</v>
      </c>
      <c r="AM155">
        <v>27.25</v>
      </c>
      <c r="AN155">
        <v>19.42</v>
      </c>
      <c r="AO155">
        <v>-16.665</v>
      </c>
      <c r="AP155">
        <v>0</v>
      </c>
      <c r="AQ155">
        <v>0</v>
      </c>
      <c r="AR155">
        <v>1</v>
      </c>
    </row>
    <row r="156" spans="2:44" ht="12.75">
      <c r="B156" s="49"/>
      <c r="K156" s="49"/>
      <c r="T156" s="49">
        <v>37688</v>
      </c>
      <c r="U156">
        <v>69.26</v>
      </c>
      <c r="V156">
        <v>30.01</v>
      </c>
      <c r="W156">
        <v>9.635</v>
      </c>
      <c r="X156">
        <v>9.635</v>
      </c>
      <c r="Y156">
        <v>1</v>
      </c>
      <c r="Z156">
        <v>1</v>
      </c>
      <c r="AL156" s="49">
        <v>37686</v>
      </c>
      <c r="AM156">
        <v>51.8</v>
      </c>
      <c r="AN156">
        <v>14.29</v>
      </c>
      <c r="AO156">
        <v>-6.955</v>
      </c>
      <c r="AP156">
        <v>0</v>
      </c>
      <c r="AQ156">
        <v>0</v>
      </c>
      <c r="AR156">
        <v>1</v>
      </c>
    </row>
    <row r="157" spans="2:44" ht="12.75">
      <c r="B157" s="49"/>
      <c r="K157" s="49"/>
      <c r="T157" s="49">
        <v>37689</v>
      </c>
      <c r="U157">
        <v>43.76</v>
      </c>
      <c r="V157">
        <v>21.43</v>
      </c>
      <c r="W157">
        <v>-7.405</v>
      </c>
      <c r="X157">
        <v>0</v>
      </c>
      <c r="Y157">
        <v>0</v>
      </c>
      <c r="Z157">
        <v>1</v>
      </c>
      <c r="AL157" s="49">
        <v>37687</v>
      </c>
      <c r="AM157">
        <v>66.47</v>
      </c>
      <c r="AN157">
        <v>33.11</v>
      </c>
      <c r="AO157">
        <v>9.79</v>
      </c>
      <c r="AP157">
        <v>9.79</v>
      </c>
      <c r="AQ157">
        <v>1</v>
      </c>
      <c r="AR157">
        <v>1</v>
      </c>
    </row>
    <row r="158" spans="2:44" ht="12.75">
      <c r="B158" s="49"/>
      <c r="K158" s="49"/>
      <c r="T158" s="49">
        <v>37690</v>
      </c>
      <c r="U158">
        <v>47.14</v>
      </c>
      <c r="V158">
        <v>24.44</v>
      </c>
      <c r="W158">
        <v>-4.21</v>
      </c>
      <c r="X158">
        <v>0</v>
      </c>
      <c r="Y158">
        <v>0</v>
      </c>
      <c r="Z158">
        <v>1</v>
      </c>
      <c r="AL158" s="49">
        <v>37688</v>
      </c>
      <c r="AM158">
        <v>69.26</v>
      </c>
      <c r="AN158">
        <v>30.01</v>
      </c>
      <c r="AO158">
        <v>9.635</v>
      </c>
      <c r="AP158">
        <v>9.635</v>
      </c>
      <c r="AQ158">
        <v>1</v>
      </c>
      <c r="AR158">
        <v>1</v>
      </c>
    </row>
    <row r="159" spans="2:44" ht="12.75">
      <c r="B159" s="49"/>
      <c r="K159" s="49"/>
      <c r="AL159" s="49">
        <v>37689</v>
      </c>
      <c r="AM159">
        <v>43.76</v>
      </c>
      <c r="AN159">
        <v>21.43</v>
      </c>
      <c r="AO159">
        <v>-7.405</v>
      </c>
      <c r="AP159">
        <v>0</v>
      </c>
      <c r="AQ159">
        <v>0</v>
      </c>
      <c r="AR159">
        <v>1</v>
      </c>
    </row>
    <row r="160" spans="1:53" ht="13.5" thickBot="1">
      <c r="A160" s="51"/>
      <c r="B160" s="52"/>
      <c r="C160" s="51"/>
      <c r="D160" s="51"/>
      <c r="E160" s="51"/>
      <c r="F160" s="51"/>
      <c r="G160" s="51"/>
      <c r="H160" s="51"/>
      <c r="I160" s="51"/>
      <c r="J160" s="51"/>
      <c r="K160" s="52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2">
        <v>37690</v>
      </c>
      <c r="AM160" s="51">
        <v>47.14</v>
      </c>
      <c r="AN160" s="51">
        <v>24.44</v>
      </c>
      <c r="AO160" s="51">
        <v>-4.21</v>
      </c>
      <c r="AP160" s="51">
        <v>0</v>
      </c>
      <c r="AQ160" s="51">
        <v>0</v>
      </c>
      <c r="AR160" s="51">
        <v>1</v>
      </c>
      <c r="AS160" s="51"/>
      <c r="AT160" s="51"/>
      <c r="AU160" s="51"/>
      <c r="AV160" s="51"/>
      <c r="AW160" s="51"/>
      <c r="AX160" s="51"/>
      <c r="AY160" s="51"/>
      <c r="AZ160" s="51"/>
      <c r="BA160" s="51"/>
    </row>
    <row r="161" spans="1:53" ht="13.5" thickTop="1">
      <c r="A161" t="s">
        <v>55</v>
      </c>
      <c r="E161">
        <v>541.3349999999994</v>
      </c>
      <c r="F161">
        <v>1037.54</v>
      </c>
      <c r="G161">
        <v>92</v>
      </c>
      <c r="H161">
        <v>148</v>
      </c>
      <c r="K161" s="49"/>
      <c r="N161">
        <v>170.65</v>
      </c>
      <c r="O161">
        <v>703.8</v>
      </c>
      <c r="P161">
        <v>89</v>
      </c>
      <c r="Q161">
        <v>150</v>
      </c>
      <c r="W161">
        <v>261.28</v>
      </c>
      <c r="X161">
        <v>794.43</v>
      </c>
      <c r="Y161">
        <v>94</v>
      </c>
      <c r="Z161">
        <v>155</v>
      </c>
      <c r="AF161">
        <v>246.255</v>
      </c>
      <c r="AG161">
        <v>757.32</v>
      </c>
      <c r="AH161">
        <v>92</v>
      </c>
      <c r="AI161">
        <v>148</v>
      </c>
      <c r="AO161">
        <v>310.7</v>
      </c>
      <c r="AP161">
        <v>843.85</v>
      </c>
      <c r="AQ161">
        <v>96</v>
      </c>
      <c r="AR161">
        <v>157</v>
      </c>
      <c r="AX161">
        <v>962</v>
      </c>
      <c r="AY161">
        <v>1260.5</v>
      </c>
      <c r="AZ161">
        <v>103</v>
      </c>
      <c r="BA161">
        <v>135</v>
      </c>
    </row>
    <row r="162" ht="12.75">
      <c r="K162" s="49"/>
    </row>
    <row r="163" ht="12.75">
      <c r="K163" s="49"/>
    </row>
    <row r="164" ht="12.75">
      <c r="K164" s="49"/>
    </row>
    <row r="165" ht="12.75">
      <c r="K165" s="49"/>
    </row>
    <row r="166" ht="12.75">
      <c r="K166" s="49"/>
    </row>
    <row r="167" ht="12.75">
      <c r="K167" s="49"/>
    </row>
    <row r="168" ht="12.75">
      <c r="K168" s="49"/>
    </row>
    <row r="169" ht="12.75">
      <c r="K169" s="49"/>
    </row>
    <row r="170" ht="12.75">
      <c r="K170" s="49"/>
    </row>
    <row r="171" ht="12.75">
      <c r="K171" s="4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Raun</cp:lastModifiedBy>
  <dcterms:created xsi:type="dcterms:W3CDTF">2004-01-20T19:46:31Z</dcterms:created>
  <dcterms:modified xsi:type="dcterms:W3CDTF">2004-02-02T20:18:47Z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-804874541</vt:i4>
  </property>
  <property fmtid="{D5CDD505-2E9C-101B-9397-08002B2CF9AE}" pid="3" name="_EmailSubject">
    <vt:lpwstr/>
  </property>
  <property fmtid="{D5CDD505-2E9C-101B-9397-08002B2CF9AE}" pid="4" name="_AuthorEmail">
    <vt:lpwstr>kentlm@mail.pss.okstate.edu</vt:lpwstr>
  </property>
  <property fmtid="{D5CDD505-2E9C-101B-9397-08002B2CF9AE}" pid="5" name="_AuthorEmailDisplayName">
    <vt:lpwstr>Kent Martin</vt:lpwstr>
  </property>
  <property fmtid="{D5CDD505-2E9C-101B-9397-08002B2CF9AE}" pid="6" name="_ReviewingToolsShownOnce">
    <vt:lpwstr/>
  </property>
</Properties>
</file>